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795" yWindow="105" windowWidth="14370" windowHeight="12750" tabRatio="879" firstSheet="1" activeTab="5"/>
  </bookViews>
  <sheets>
    <sheet name="т1 " sheetId="104" state="hidden" r:id="rId1"/>
    <sheet name="т2" sheetId="96" r:id="rId2"/>
    <sheet name="т3" sheetId="105" state="hidden" r:id="rId3"/>
    <sheet name="т4" sheetId="98" state="hidden" r:id="rId4"/>
    <sheet name="т5" sheetId="101" state="hidden" r:id="rId5"/>
    <sheet name="т6" sheetId="100" r:id="rId6"/>
  </sheets>
  <externalReferences>
    <externalReference r:id="rId7"/>
  </externalReferences>
  <definedNames>
    <definedName name="_xlnm.Print_Titles" localSheetId="0">'т1 '!$21:$21</definedName>
    <definedName name="_xlnm.Print_Titles" localSheetId="1">т2!$7:$7</definedName>
    <definedName name="_xlnm.Print_Titles" localSheetId="3">т4!$6:$6</definedName>
    <definedName name="_xlnm.Print_Titles" localSheetId="4">т5!#REF!</definedName>
    <definedName name="_xlnm.Print_Titles" localSheetId="5">т6!$18:$18</definedName>
    <definedName name="_xlnm.Print_Area" localSheetId="0">'т1 '!$A$1:$P$53</definedName>
    <definedName name="_xlnm.Print_Area" localSheetId="1">т2!$A$1:$Q$10</definedName>
    <definedName name="_xlnm.Print_Area" localSheetId="3">т4!$A$1:$P$21</definedName>
    <definedName name="_xlnm.Print_Area" localSheetId="4">т5!$A$1:$P$26</definedName>
    <definedName name="_xlnm.Print_Area" localSheetId="5">т6!$A$1:$M$47</definedName>
  </definedNames>
  <calcPr calcId="162913"/>
</workbook>
</file>

<file path=xl/calcChain.xml><?xml version="1.0" encoding="utf-8"?>
<calcChain xmlns="http://schemas.openxmlformats.org/spreadsheetml/2006/main">
  <c r="D22" i="100" l="1"/>
  <c r="D35" i="100"/>
  <c r="D34" i="100"/>
  <c r="D33" i="100"/>
  <c r="D32" i="100"/>
  <c r="D31" i="100"/>
  <c r="D30" i="100"/>
  <c r="D29" i="100"/>
  <c r="D28" i="100"/>
  <c r="D27" i="100"/>
  <c r="D26" i="100"/>
  <c r="D25" i="100" s="1"/>
  <c r="D19" i="100" l="1"/>
  <c r="P10" i="96"/>
  <c r="C4" i="101" l="1"/>
  <c r="C3" i="98"/>
  <c r="J3" i="98"/>
  <c r="P21" i="98"/>
  <c r="C5" i="105"/>
  <c r="J4" i="101"/>
  <c r="J5" i="105"/>
  <c r="A7" i="100"/>
  <c r="A15" i="100"/>
  <c r="A6" i="100"/>
  <c r="P26" i="101"/>
  <c r="D20" i="100" l="1"/>
  <c r="D21" i="100" s="1"/>
  <c r="D24" i="100" s="1"/>
</calcChain>
</file>

<file path=xl/sharedStrings.xml><?xml version="1.0" encoding="utf-8"?>
<sst xmlns="http://schemas.openxmlformats.org/spreadsheetml/2006/main" count="900" uniqueCount="199">
  <si>
    <t>№ п/п</t>
  </si>
  <si>
    <t>…</t>
  </si>
  <si>
    <t>Наименование</t>
  </si>
  <si>
    <t>Подготовка и благоустройство территории ПС</t>
  </si>
  <si>
    <t>Постоянная часть</t>
  </si>
  <si>
    <t>Проектные работы</t>
  </si>
  <si>
    <t>Технические характеристики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</si>
  <si>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</si>
  <si>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</si>
  <si>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</si>
  <si>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</si>
  <si>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</si>
  <si>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</si>
  <si>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>тип ПС</t>
  </si>
  <si>
    <t>единиц</t>
  </si>
  <si>
    <t>общее описание</t>
  </si>
  <si>
    <t xml:space="preserve">Специальные переходы 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</si>
  <si>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</si>
  <si>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</si>
  <si>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</si>
  <si>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</si>
  <si>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</si>
  <si>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</si>
  <si>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</si>
  <si>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</si>
  <si>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</si>
  <si>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</si>
  <si>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</si>
  <si>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С-1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</si>
  <si>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</si>
  <si>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</si>
  <si>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</si>
  <si>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</si>
  <si>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</si>
  <si>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</si>
  <si>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</si>
  <si>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</si>
  <si>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</si>
  <si>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Итого объем финансовых потребностей, тыс рублей (без НДС)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</si>
  <si>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</si>
  <si>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</si>
  <si>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</si>
  <si>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</si>
  <si>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</si>
  <si>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</si>
  <si>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</si>
  <si>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</si>
  <si>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</si>
  <si>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</si>
  <si>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</si>
  <si>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</si>
  <si>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</si>
  <si>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</si>
  <si>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</si>
  <si>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</si>
  <si>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</si>
  <si>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</si>
  <si>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</si>
  <si>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</si>
  <si>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</si>
  <si>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</si>
  <si>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</si>
  <si>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</si>
  <si>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</si>
  <si>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</si>
  <si>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</si>
  <si>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</si>
  <si>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</si>
  <si>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</si>
  <si>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</si>
  <si>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</si>
  <si>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</si>
  <si>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</si>
  <si>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</si>
  <si>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</si>
  <si>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</si>
  <si>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</si>
  <si>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</si>
  <si>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</si>
  <si>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</si>
  <si>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</si>
  <si>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</si>
  <si>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</si>
  <si>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Количество</t>
  </si>
  <si>
    <t>3….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</si>
  <si>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</si>
  <si>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</si>
  <si>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</si>
  <si>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</si>
  <si>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Итого объем финансовых потребностей, тыс рублей (без НДС)</t>
  </si>
  <si>
    <t>Трасса прокладки КЛ</t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</si>
  <si>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</si>
  <si>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</si>
  <si>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</si>
  <si>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</si>
  <si>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</si>
  <si>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</si>
  <si>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</si>
  <si>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</si>
  <si>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</si>
  <si>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</si>
  <si>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</si>
  <si>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</si>
  <si>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</si>
  <si>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1.3</t>
  </si>
  <si>
    <t>4.2</t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</si>
  <si>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</si>
  <si>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</si>
  <si>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</si>
  <si>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</si>
  <si>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Чеченская Республика</t>
  </si>
  <si>
    <t>1.11</t>
  </si>
  <si>
    <t>В1-02</t>
  </si>
  <si>
    <t>Т1-04-1…6</t>
  </si>
  <si>
    <t>Р1-01-1…3</t>
  </si>
  <si>
    <t>Б1-16</t>
  </si>
  <si>
    <t>З1-02</t>
  </si>
  <si>
    <t>П1-02</t>
  </si>
  <si>
    <t xml:space="preserve">Таблица 1. </t>
  </si>
  <si>
    <t>7.4</t>
  </si>
  <si>
    <t>7.5</t>
  </si>
  <si>
    <t>Принятые индексы дефляторы</t>
  </si>
  <si>
    <t>(подпись)</t>
  </si>
  <si>
    <t>Таблица 3. Строительство КТП, РП 10(6) кВ</t>
  </si>
  <si>
    <t>Комплектные трансформаторные подстанции (КТП) 10(6) кВ</t>
  </si>
  <si>
    <t>КТП 1</t>
  </si>
  <si>
    <t>тип (киосковый, мачтовый, шкафной, столбовой, блочный), количество трансформаторов (1,2), номинальная мощность</t>
  </si>
  <si>
    <t>Т-3, Т-4, Т-5</t>
  </si>
  <si>
    <t>КТП 2</t>
  </si>
  <si>
    <t>Распределительные пункты (РП) 10(6) кВ</t>
  </si>
  <si>
    <t>РП 1</t>
  </si>
  <si>
    <t>количество ячеек</t>
  </si>
  <si>
    <t>Т-6</t>
  </si>
  <si>
    <t>РП 2</t>
  </si>
  <si>
    <t>Итого объем финансовых потребностей,                 тыс рублей (без НДС)</t>
  </si>
  <si>
    <t>Строительство ЛЭП-10 кВ. ВЛ=550м. АС-50.   песчанный карьер ЗАО "Иновационный строительный технопарк "Казбек" с.Дачу-Барзой Грозненский р-н ( договор № 931 от 16.12.2014г.) Технологическое присоединение.</t>
  </si>
  <si>
    <t>Составил: Начальник СДО УКС АО "Чеченэнерго"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</si>
  <si>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</si>
  <si>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</si>
  <si>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</si>
  <si>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</si>
  <si>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</si>
  <si>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</si>
  <si>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</si>
  <si>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</si>
  <si>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t>Инвестиционная программа АО Чеченэнерго</t>
  </si>
  <si>
    <t xml:space="preserve"> полное наименование субъекта электроэнергетики</t>
  </si>
  <si>
    <t xml:space="preserve">           реквизиты решения органа исполнительной власти, утвердившего инвестиционную программу</t>
  </si>
  <si>
    <t xml:space="preserve">       строительство и (или) реконструкция</t>
  </si>
  <si>
    <t>Год раскрытия информации:  2019</t>
  </si>
  <si>
    <t>Утвержденные плановые значения показателей приведены в соответствии с Приказом Минэнерго России от 11.12.2018 №20@</t>
  </si>
  <si>
    <r>
      <t xml:space="preserve">Тип инвестиционного проекта: </t>
    </r>
    <r>
      <rPr>
        <u/>
        <sz val="12"/>
        <rFont val="Times New Roman"/>
        <family val="1"/>
        <charset val="204"/>
      </rPr>
      <t>Реконструкция</t>
    </r>
  </si>
  <si>
    <t>рег.к.</t>
  </si>
  <si>
    <t>примечание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</si>
  <si>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</si>
  <si>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НДС 20%</t>
  </si>
  <si>
    <t>Модернизация ПС 110 кВ Ойсунгур (организация ССПИ, основного и резервного каналов связи)</t>
  </si>
  <si>
    <t>Наименование инвестиционного проекта: Модернизация ПС 110 кВ Ойсунгур (организация ССПИ, основного и резервного каналов связи)</t>
  </si>
  <si>
    <t>Наименование и реквизиты документа, согласно которому сформированы технические характеристики (параметры) инвестиционного проекта ОТР 28.06.2019</t>
  </si>
  <si>
    <t xml:space="preserve">Идентификатор инвестиционного проекта: </t>
  </si>
  <si>
    <t>J_Che250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</si>
  <si>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</si>
  <si>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</si>
  <si>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</si>
  <si>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 xml:space="preserve"> 1 ед.</t>
  </si>
  <si>
    <t xml:space="preserve">  </t>
  </si>
  <si>
    <t>Затраты на проектно-изыскательские работы для отдельных элементов электрических сетей</t>
  </si>
  <si>
    <t xml:space="preserve"> 1 объект</t>
  </si>
  <si>
    <t xml:space="preserve">   </t>
  </si>
  <si>
    <t>Наименование инвестиционного проекта: Разработка проектно-сметной документации по реконструкции ПС 110 кВ ГРП-110</t>
  </si>
  <si>
    <t>K_Che300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</si>
  <si>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</si>
  <si>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УНЦ РЗА и прочие шкафы (панели)</t>
  </si>
  <si>
    <t>Прочие шкафы (панели)</t>
  </si>
  <si>
    <t>И12-06</t>
  </si>
  <si>
    <t>Наименование: Прочие шкафы (панели)</t>
  </si>
  <si>
    <t>Затраты по УНЦ, млн. руб.: от 0,6 до 1,09</t>
  </si>
  <si>
    <t>П6-05</t>
  </si>
  <si>
    <t>Затраты по УНЦ, млн. руб .: от 0,6 до 1,09</t>
  </si>
  <si>
    <t>Тип инвестиционного проекта: Реконструкция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</si>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</sst>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_)"/>
    <numFmt numFmtId="170" formatCode="#\ ##0.00"/>
    <numFmt numFmtId="171" formatCode="0.0_)"/>
    <numFmt numFmtId="172" formatCode="0.0"/>
  </numFmts>
  <fonts count="57" x14ac:knownFonts="1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sz val="10"/>
      <name val="Times New Roman"/>
      <family val="1"/>
      <charset val="204"/>
    </font>
    <font>
      <sz val="11"/>
      <name val="Arial"/>
      <family val="1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i/>
      <vertAlign val="subscript"/>
      <sz val="1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1">
    <xf numFmtId="0" fontId="0" fillId="0" borderId="0"/>
    <xf numFmtId="0" fontId="43" fillId="0" borderId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10" borderId="0" applyNumberFormat="0" applyBorder="0" applyAlignment="0" applyProtection="0"/>
    <xf numFmtId="0" fontId="7" fillId="4" borderId="1" applyNumberFormat="0" applyAlignment="0" applyProtection="0"/>
    <xf numFmtId="0" fontId="8" fillId="11" borderId="2" applyNumberFormat="0" applyAlignment="0" applyProtection="0"/>
    <xf numFmtId="0" fontId="9" fillId="11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2" borderId="7" applyNumberFormat="0" applyAlignment="0" applyProtection="0"/>
    <xf numFmtId="0" fontId="15" fillId="0" borderId="0" applyNumberFormat="0" applyFill="0" applyBorder="0" applyAlignment="0" applyProtection="0"/>
    <xf numFmtId="0" fontId="16" fillId="13" borderId="0" applyNumberFormat="0" applyBorder="0" applyAlignment="0" applyProtection="0"/>
    <xf numFmtId="0" fontId="44" fillId="0" borderId="0"/>
    <xf numFmtId="0" fontId="24" fillId="0" borderId="0"/>
    <xf numFmtId="0" fontId="22" fillId="0" borderId="0"/>
    <xf numFmtId="0" fontId="3" fillId="0" borderId="0"/>
    <xf numFmtId="0" fontId="24" fillId="0" borderId="0"/>
    <xf numFmtId="169" fontId="37" fillId="0" borderId="0"/>
    <xf numFmtId="0" fontId="45" fillId="0" borderId="0"/>
    <xf numFmtId="0" fontId="45" fillId="0" borderId="0"/>
    <xf numFmtId="0" fontId="44" fillId="0" borderId="0"/>
    <xf numFmtId="0" fontId="44" fillId="0" borderId="0"/>
    <xf numFmtId="0" fontId="44" fillId="0" borderId="0"/>
    <xf numFmtId="0" fontId="46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14" borderId="8" applyNumberFormat="0" applyFont="0" applyAlignment="0" applyProtection="0"/>
    <xf numFmtId="9" fontId="34" fillId="0" borderId="0" applyFon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166" fontId="24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1" fillId="3" borderId="0" applyNumberFormat="0" applyBorder="0" applyAlignment="0" applyProtection="0"/>
  </cellStyleXfs>
  <cellXfs count="173">
    <xf numFmtId="0" fontId="0" fillId="0" borderId="0" xfId="0"/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28" applyFont="1" applyBorder="1" applyAlignment="1">
      <alignment horizontal="center" vertical="center" wrapText="1"/>
    </xf>
    <xf numFmtId="0" fontId="3" fillId="0" borderId="10" xfId="28" applyFont="1" applyFill="1" applyBorder="1" applyAlignment="1">
      <alignment horizontal="center" vertical="center"/>
    </xf>
    <xf numFmtId="0" fontId="3" fillId="0" borderId="10" xfId="28" applyFont="1" applyBorder="1" applyAlignment="1">
      <alignment vertical="center" wrapText="1"/>
    </xf>
    <xf numFmtId="0" fontId="3" fillId="0" borderId="10" xfId="28" applyFont="1" applyBorder="1" applyAlignment="1">
      <alignment horizontal="left" vertical="center" wrapText="1"/>
    </xf>
    <xf numFmtId="0" fontId="29" fillId="0" borderId="0" xfId="0" applyFont="1" applyFill="1"/>
    <xf numFmtId="0" fontId="3" fillId="0" borderId="0" xfId="0" applyFont="1" applyFill="1" applyBorder="1" applyAlignment="1"/>
    <xf numFmtId="0" fontId="29" fillId="0" borderId="0" xfId="22" applyFont="1" applyAlignment="1">
      <alignment horizontal="right" vertical="center"/>
    </xf>
    <xf numFmtId="0" fontId="29" fillId="0" borderId="0" xfId="22" applyFont="1" applyAlignment="1">
      <alignment horizontal="right"/>
    </xf>
    <xf numFmtId="0" fontId="28" fillId="0" borderId="0" xfId="0" applyFont="1" applyFill="1" applyAlignment="1">
      <alignment vertical="center"/>
    </xf>
    <xf numFmtId="0" fontId="28" fillId="0" borderId="0" xfId="0" applyFont="1" applyFill="1" applyAlignment="1"/>
    <xf numFmtId="0" fontId="28" fillId="0" borderId="0" xfId="0" applyFont="1" applyFill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0" xfId="0" applyFont="1" applyFill="1" applyBorder="1"/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3" fillId="0" borderId="11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28" applyFont="1" applyFill="1" applyBorder="1" applyAlignment="1">
      <alignment horizontal="center" vertical="center" wrapText="1"/>
    </xf>
    <xf numFmtId="0" fontId="3" fillId="0" borderId="0" xfId="0" applyFont="1"/>
    <xf numFmtId="2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/>
    </xf>
    <xf numFmtId="4" fontId="3" fillId="0" borderId="10" xfId="0" applyNumberFormat="1" applyFont="1" applyFill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 wrapText="1"/>
    </xf>
    <xf numFmtId="2" fontId="35" fillId="15" borderId="10" xfId="0" applyNumberFormat="1" applyFont="1" applyFill="1" applyBorder="1" applyAlignment="1">
      <alignment horizontal="center" vertical="center" wrapText="1"/>
    </xf>
    <xf numFmtId="0" fontId="3" fillId="0" borderId="10" xfId="29" applyFont="1" applyFill="1" applyBorder="1" applyAlignment="1">
      <alignment horizontal="center" vertical="center" wrapText="1"/>
    </xf>
    <xf numFmtId="2" fontId="0" fillId="0" borderId="10" xfId="34" applyNumberFormat="1" applyFont="1" applyBorder="1" applyAlignment="1">
      <alignment horizontal="center" vertical="center"/>
    </xf>
    <xf numFmtId="168" fontId="0" fillId="0" borderId="10" xfId="34" applyNumberFormat="1" applyFon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36" fillId="15" borderId="1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168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49" fontId="47" fillId="0" borderId="10" xfId="28" applyNumberFormat="1" applyFont="1" applyFill="1" applyBorder="1" applyAlignment="1">
      <alignment horizontal="center" vertical="center" wrapText="1"/>
    </xf>
    <xf numFmtId="49" fontId="47" fillId="0" borderId="10" xfId="0" applyNumberFormat="1" applyFont="1" applyBorder="1" applyAlignment="1">
      <alignment horizontal="center" vertical="center"/>
    </xf>
    <xf numFmtId="49" fontId="47" fillId="0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wrapText="1"/>
    </xf>
    <xf numFmtId="3" fontId="3" fillId="0" borderId="10" xfId="0" applyNumberFormat="1" applyFont="1" applyFill="1" applyBorder="1" applyAlignment="1">
      <alignment horizontal="center"/>
    </xf>
    <xf numFmtId="0" fontId="48" fillId="0" borderId="0" xfId="0" applyFont="1" applyAlignment="1">
      <alignment horizontal="left"/>
    </xf>
    <xf numFmtId="49" fontId="48" fillId="0" borderId="0" xfId="0" applyNumberFormat="1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 wrapText="1"/>
    </xf>
    <xf numFmtId="0" fontId="47" fillId="0" borderId="10" xfId="0" applyFont="1" applyFill="1" applyBorder="1" applyAlignment="1">
      <alignment vertical="center" wrapText="1"/>
    </xf>
    <xf numFmtId="4" fontId="47" fillId="0" borderId="10" xfId="0" applyNumberFormat="1" applyFont="1" applyFill="1" applyBorder="1" applyAlignment="1">
      <alignment horizontal="center" vertical="center" wrapText="1"/>
    </xf>
    <xf numFmtId="4" fontId="47" fillId="0" borderId="10" xfId="0" applyNumberFormat="1" applyFont="1" applyFill="1" applyBorder="1" applyAlignment="1">
      <alignment horizontal="center" vertical="center"/>
    </xf>
    <xf numFmtId="0" fontId="48" fillId="0" borderId="0" xfId="0" applyFont="1" applyFill="1" applyAlignment="1">
      <alignment horizontal="center"/>
    </xf>
    <xf numFmtId="0" fontId="48" fillId="0" borderId="0" xfId="0" applyFont="1" applyFill="1" applyAlignment="1">
      <alignment wrapText="1"/>
    </xf>
    <xf numFmtId="0" fontId="48" fillId="0" borderId="0" xfId="0" applyFont="1" applyFill="1" applyAlignment="1">
      <alignment horizontal="center" wrapText="1"/>
    </xf>
    <xf numFmtId="3" fontId="48" fillId="0" borderId="0" xfId="0" applyNumberFormat="1" applyFont="1" applyFill="1" applyAlignment="1">
      <alignment horizontal="center"/>
    </xf>
    <xf numFmtId="0" fontId="48" fillId="0" borderId="0" xfId="0" applyFont="1" applyFill="1"/>
    <xf numFmtId="0" fontId="49" fillId="0" borderId="0" xfId="22" applyFont="1" applyFill="1" applyAlignment="1">
      <alignment horizontal="right" vertical="center"/>
    </xf>
    <xf numFmtId="0" fontId="49" fillId="0" borderId="0" xfId="22" applyFont="1" applyFill="1" applyAlignment="1">
      <alignment horizontal="right"/>
    </xf>
    <xf numFmtId="0" fontId="50" fillId="0" borderId="0" xfId="0" applyFont="1" applyFill="1" applyAlignment="1">
      <alignment vertical="center" wrapText="1"/>
    </xf>
    <xf numFmtId="0" fontId="48" fillId="0" borderId="0" xfId="0" applyFont="1" applyFill="1" applyBorder="1" applyAlignment="1">
      <alignment horizontal="center"/>
    </xf>
    <xf numFmtId="3" fontId="48" fillId="0" borderId="0" xfId="0" applyNumberFormat="1" applyFont="1" applyFill="1" applyBorder="1" applyAlignment="1">
      <alignment horizontal="center"/>
    </xf>
    <xf numFmtId="0" fontId="51" fillId="0" borderId="0" xfId="0" applyFont="1" applyFill="1" applyBorder="1" applyAlignment="1">
      <alignment horizontal="center" vertical="center" wrapText="1"/>
    </xf>
    <xf numFmtId="0" fontId="48" fillId="0" borderId="0" xfId="0" applyFont="1" applyFill="1" applyBorder="1" applyAlignment="1">
      <alignment horizontal="center" vertical="center"/>
    </xf>
    <xf numFmtId="0" fontId="48" fillId="0" borderId="10" xfId="28" applyFont="1" applyFill="1" applyBorder="1" applyAlignment="1">
      <alignment horizontal="center" vertical="center" wrapText="1"/>
    </xf>
    <xf numFmtId="0" fontId="48" fillId="0" borderId="10" xfId="0" applyFont="1" applyFill="1" applyBorder="1" applyAlignment="1">
      <alignment horizontal="center" vertical="center" wrapText="1"/>
    </xf>
    <xf numFmtId="0" fontId="48" fillId="0" borderId="0" xfId="0" applyFont="1" applyFill="1" applyBorder="1"/>
    <xf numFmtId="0" fontId="48" fillId="0" borderId="0" xfId="0" applyFont="1" applyFill="1" applyBorder="1" applyAlignment="1">
      <alignment horizontal="center" wrapText="1"/>
    </xf>
    <xf numFmtId="0" fontId="52" fillId="0" borderId="10" xfId="0" applyFont="1" applyFill="1" applyBorder="1" applyAlignment="1">
      <alignment horizontal="left" vertical="center" wrapText="1"/>
    </xf>
    <xf numFmtId="4" fontId="48" fillId="0" borderId="0" xfId="0" applyNumberFormat="1" applyFont="1" applyFill="1" applyAlignment="1">
      <alignment horizontal="center"/>
    </xf>
    <xf numFmtId="0" fontId="47" fillId="0" borderId="10" xfId="0" applyFont="1" applyFill="1" applyBorder="1" applyAlignment="1">
      <alignment horizontal="left" vertical="center" wrapText="1"/>
    </xf>
    <xf numFmtId="0" fontId="53" fillId="0" borderId="0" xfId="0" applyFont="1" applyFill="1" applyBorder="1" applyAlignment="1">
      <alignment horizontal="center" vertical="center" wrapText="1"/>
    </xf>
    <xf numFmtId="0" fontId="48" fillId="0" borderId="0" xfId="0" applyFont="1" applyFill="1" applyAlignment="1">
      <alignment horizontal="center" vertical="center" wrapText="1"/>
    </xf>
    <xf numFmtId="0" fontId="47" fillId="0" borderId="0" xfId="0" applyFont="1" applyFill="1" applyBorder="1" applyAlignment="1">
      <alignment horizontal="left" vertical="center" wrapText="1"/>
    </xf>
    <xf numFmtId="0" fontId="48" fillId="0" borderId="0" xfId="0" applyFont="1" applyFill="1" applyBorder="1" applyAlignment="1">
      <alignment vertical="center" wrapText="1"/>
    </xf>
    <xf numFmtId="0" fontId="48" fillId="0" borderId="0" xfId="0" applyFont="1" applyFill="1" applyBorder="1" applyAlignment="1">
      <alignment vertical="center"/>
    </xf>
    <xf numFmtId="0" fontId="54" fillId="0" borderId="0" xfId="0" applyFont="1" applyFill="1" applyBorder="1" applyAlignment="1">
      <alignment vertical="center" wrapText="1"/>
    </xf>
    <xf numFmtId="0" fontId="48" fillId="0" borderId="0" xfId="0" applyFont="1" applyFill="1" applyBorder="1" applyAlignment="1">
      <alignment horizontal="center" wrapText="1"/>
    </xf>
    <xf numFmtId="0" fontId="3" fillId="0" borderId="0" xfId="29" applyFont="1" applyFill="1" applyAlignment="1"/>
    <xf numFmtId="0" fontId="3" fillId="0" borderId="0" xfId="30" applyFont="1" applyAlignment="1">
      <alignment vertical="center"/>
    </xf>
    <xf numFmtId="3" fontId="47" fillId="0" borderId="10" xfId="0" applyNumberFormat="1" applyFont="1" applyBorder="1" applyAlignment="1">
      <alignment horizontal="center" vertical="center" wrapText="1"/>
    </xf>
    <xf numFmtId="4" fontId="47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0" fontId="55" fillId="0" borderId="19" xfId="0" applyFont="1" applyFill="1" applyBorder="1" applyAlignment="1">
      <alignment horizontal="center" vertical="center" wrapText="1"/>
    </xf>
    <xf numFmtId="0" fontId="55" fillId="0" borderId="20" xfId="0" applyFont="1" applyFill="1" applyBorder="1" applyAlignment="1">
      <alignment horizontal="center" vertical="center" wrapText="1"/>
    </xf>
    <xf numFmtId="0" fontId="55" fillId="0" borderId="21" xfId="0" applyFont="1" applyFill="1" applyBorder="1" applyAlignment="1">
      <alignment horizontal="center" vertical="center" wrapText="1"/>
    </xf>
    <xf numFmtId="0" fontId="0" fillId="0" borderId="10" xfId="0" applyFill="1" applyBorder="1"/>
    <xf numFmtId="1" fontId="55" fillId="0" borderId="19" xfId="0" applyNumberFormat="1" applyFont="1" applyFill="1" applyBorder="1" applyAlignment="1">
      <alignment horizontal="center" vertical="center" wrapText="1"/>
    </xf>
    <xf numFmtId="49" fontId="55" fillId="0" borderId="19" xfId="0" applyNumberFormat="1" applyFont="1" applyFill="1" applyBorder="1" applyAlignment="1">
      <alignment horizontal="center" vertical="center" wrapText="1"/>
    </xf>
    <xf numFmtId="2" fontId="55" fillId="0" borderId="19" xfId="0" applyNumberFormat="1" applyFont="1" applyFill="1" applyBorder="1" applyAlignment="1">
      <alignment horizontal="center" vertical="center"/>
    </xf>
    <xf numFmtId="170" fontId="55" fillId="0" borderId="19" xfId="0" applyNumberFormat="1" applyFont="1" applyFill="1" applyBorder="1" applyAlignment="1">
      <alignment horizontal="right" vertical="center"/>
    </xf>
    <xf numFmtId="170" fontId="55" fillId="0" borderId="21" xfId="0" applyNumberFormat="1" applyFont="1" applyFill="1" applyBorder="1" applyAlignment="1">
      <alignment horizontal="right" vertical="center"/>
    </xf>
    <xf numFmtId="172" fontId="25" fillId="0" borderId="10" xfId="22" applyNumberFormat="1" applyFont="1" applyFill="1" applyBorder="1" applyAlignment="1">
      <alignment horizontal="center" vertical="center"/>
    </xf>
    <xf numFmtId="0" fontId="47" fillId="0" borderId="10" xfId="22" applyFont="1" applyBorder="1" applyAlignment="1">
      <alignment horizontal="center" vertical="center"/>
    </xf>
    <xf numFmtId="171" fontId="47" fillId="0" borderId="10" xfId="22" applyNumberFormat="1" applyFont="1" applyFill="1" applyBorder="1" applyAlignment="1">
      <alignment horizontal="center" vertical="center"/>
    </xf>
    <xf numFmtId="0" fontId="47" fillId="0" borderId="10" xfId="22" applyFont="1" applyFill="1" applyBorder="1" applyAlignment="1">
      <alignment horizontal="center" vertical="center"/>
    </xf>
    <xf numFmtId="0" fontId="31" fillId="0" borderId="16" xfId="0" applyFont="1" applyBorder="1" applyAlignment="1">
      <alignment horizontal="left" vertical="center" wrapText="1"/>
    </xf>
    <xf numFmtId="0" fontId="31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5" fillId="0" borderId="0" xfId="0" applyFont="1" applyBorder="1" applyAlignment="1">
      <alignment horizontal="left" vertical="center"/>
    </xf>
    <xf numFmtId="0" fontId="31" fillId="0" borderId="0" xfId="0" applyFont="1" applyBorder="1" applyAlignment="1">
      <alignment horizontal="left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0" xfId="29" applyFont="1" applyFill="1" applyAlignment="1">
      <alignment horizontal="left"/>
    </xf>
    <xf numFmtId="0" fontId="25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center" wrapText="1"/>
    </xf>
    <xf numFmtId="0" fontId="28" fillId="0" borderId="0" xfId="0" applyFont="1" applyFill="1" applyAlignment="1">
      <alignment horizontal="center"/>
    </xf>
    <xf numFmtId="0" fontId="3" fillId="0" borderId="0" xfId="30" applyFont="1" applyAlignment="1">
      <alignment horizontal="center" vertical="center"/>
    </xf>
    <xf numFmtId="0" fontId="25" fillId="0" borderId="0" xfId="30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29" applyFont="1" applyFill="1" applyAlignment="1">
      <alignment wrapText="1"/>
    </xf>
    <xf numFmtId="0" fontId="3" fillId="0" borderId="0" xfId="0" applyFont="1" applyFill="1" applyAlignment="1">
      <alignment horizontal="left" vertical="center"/>
    </xf>
    <xf numFmtId="0" fontId="42" fillId="0" borderId="0" xfId="0" applyFont="1" applyFill="1" applyAlignment="1">
      <alignment horizontal="left" vertical="top"/>
    </xf>
    <xf numFmtId="0" fontId="55" fillId="0" borderId="19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30" applyFont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3" xfId="28" applyFont="1" applyFill="1" applyBorder="1" applyAlignment="1">
      <alignment horizontal="center" vertical="center" wrapText="1"/>
    </xf>
    <xf numFmtId="0" fontId="3" fillId="0" borderId="14" xfId="28" applyFont="1" applyFill="1" applyBorder="1" applyAlignment="1">
      <alignment horizontal="center" vertical="center" wrapText="1"/>
    </xf>
    <xf numFmtId="0" fontId="3" fillId="0" borderId="15" xfId="28" applyFont="1" applyFill="1" applyBorder="1" applyAlignment="1">
      <alignment horizontal="center" vertical="center" wrapText="1"/>
    </xf>
    <xf numFmtId="4" fontId="47" fillId="0" borderId="13" xfId="0" applyNumberFormat="1" applyFont="1" applyBorder="1" applyAlignment="1">
      <alignment horizontal="center" vertical="center" wrapText="1"/>
    </xf>
    <xf numFmtId="4" fontId="47" fillId="0" borderId="14" xfId="0" applyNumberFormat="1" applyFont="1" applyBorder="1" applyAlignment="1">
      <alignment horizontal="center" vertical="center" wrapText="1"/>
    </xf>
    <xf numFmtId="4" fontId="47" fillId="0" borderId="15" xfId="0" applyNumberFormat="1" applyFont="1" applyBorder="1" applyAlignment="1">
      <alignment horizontal="center" vertical="center" wrapText="1"/>
    </xf>
    <xf numFmtId="0" fontId="50" fillId="0" borderId="0" xfId="0" applyFont="1" applyFill="1" applyAlignment="1">
      <alignment horizontal="center" vertical="center" wrapText="1"/>
    </xf>
    <xf numFmtId="0" fontId="48" fillId="0" borderId="0" xfId="0" applyFont="1" applyAlignment="1">
      <alignment horizontal="left"/>
    </xf>
    <xf numFmtId="0" fontId="48" fillId="0" borderId="0" xfId="0" applyFont="1" applyFill="1" applyBorder="1" applyAlignment="1">
      <alignment horizontal="center"/>
    </xf>
    <xf numFmtId="49" fontId="23" fillId="0" borderId="0" xfId="0" applyNumberFormat="1" applyFont="1" applyFill="1" applyBorder="1" applyAlignment="1">
      <alignment horizontal="left" vertical="center"/>
    </xf>
    <xf numFmtId="0" fontId="31" fillId="0" borderId="10" xfId="0" applyFont="1" applyFill="1" applyBorder="1" applyAlignment="1">
      <alignment horizontal="left" vertical="center"/>
    </xf>
    <xf numFmtId="3" fontId="47" fillId="0" borderId="10" xfId="0" applyNumberFormat="1" applyFont="1" applyFill="1" applyBorder="1" applyAlignment="1">
      <alignment horizontal="center" vertical="center" wrapText="1"/>
    </xf>
    <xf numFmtId="172" fontId="47" fillId="0" borderId="10" xfId="22" applyNumberFormat="1" applyFont="1" applyFill="1" applyBorder="1" applyAlignment="1">
      <alignment horizontal="center" vertical="center"/>
    </xf>
  </cellXfs>
  <cellStyles count="41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6 2 2" xfId="29"/>
    <cellStyle name="Обычный 7" xfId="30"/>
    <cellStyle name="Плохой" xfId="31" builtinId="27" customBuiltin="1"/>
    <cellStyle name="Пояснение" xfId="32" builtinId="53" customBuiltin="1"/>
    <cellStyle name="Примечание" xfId="33" builtinId="10" customBuiltin="1"/>
    <cellStyle name="Процентный" xfId="34" builtinId="5"/>
    <cellStyle name="Связанная ячейка" xfId="35" builtinId="24" customBuiltin="1"/>
    <cellStyle name="Текст предупреждения" xfId="36" builtinId="11" customBuiltin="1"/>
    <cellStyle name="Финансовый 2" xfId="37"/>
    <cellStyle name="Финансовый 2 2 2 2 2" xfId="38"/>
    <cellStyle name="Финансовый 3" xfId="39"/>
    <cellStyle name="Хороший" xfId="40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Формат ИПР для Россетей"/>
      <sheetName val="Формат ИПР для Россетей (новый)"/>
      <sheetName val="Квартал 2019"/>
      <sheetName val="Квартал 2022"/>
      <sheetName val="Форма 1 Свод"/>
      <sheetName val="Квартал"/>
      <sheetName val="Форма 2"/>
      <sheetName val="Форма 3"/>
      <sheetName val="Форма 4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БДДС"/>
      <sheetName val="ОФП УНЦ"/>
      <sheetName val="Слайд 2"/>
      <sheetName val="Слайд 3"/>
      <sheetName val="Слайд 4"/>
      <sheetName val="Слайд 5"/>
      <sheetName val="Слайд 6"/>
      <sheetName val="Слайд 7"/>
      <sheetName val="Слайд 8"/>
      <sheetName val="Слайд 10"/>
      <sheetName val="Слайд 11"/>
      <sheetName val="Слайд 11 приоритетные"/>
      <sheetName val="Слайд 12"/>
      <sheetName val="прочее"/>
      <sheetName val="Льготное ТП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-113.0672701022782</v>
          </cell>
          <cell r="BF3">
            <v>509.934611996</v>
          </cell>
          <cell r="BH3" t="e">
            <v>#REF!</v>
          </cell>
          <cell r="BI3">
            <v>2289.1606267561651</v>
          </cell>
          <cell r="BJ3">
            <v>105.52159001599991</v>
          </cell>
          <cell r="BL3" t="e">
            <v>#REF!</v>
          </cell>
          <cell r="BN3">
            <v>1947.5120026613758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9.128437910554311</v>
          </cell>
          <cell r="BY3">
            <v>136.237767346759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209.96516017519559</v>
          </cell>
          <cell r="CT3">
            <v>52.337181812171025</v>
          </cell>
          <cell r="CU3">
            <v>163.80603605687278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660.55200000000013</v>
          </cell>
          <cell r="I5">
            <v>337.08000000000004</v>
          </cell>
          <cell r="J5">
            <v>-1628.4407000000001</v>
          </cell>
          <cell r="P5">
            <v>0</v>
          </cell>
          <cell r="Q5">
            <v>552.27100000000019</v>
          </cell>
          <cell r="R5">
            <v>337.08000000000004</v>
          </cell>
          <cell r="S5">
            <v>6761.9650000000001</v>
          </cell>
          <cell r="Y5">
            <v>0</v>
          </cell>
          <cell r="AG5">
            <v>-180.46978197240003</v>
          </cell>
          <cell r="AH5">
            <v>-2512.0034598300008</v>
          </cell>
          <cell r="AJ5">
            <v>-445.67052497239979</v>
          </cell>
          <cell r="AK5">
            <v>-4171.087506830002</v>
          </cell>
          <cell r="AL5" t="e">
            <v>#VALUE!</v>
          </cell>
          <cell r="AM5">
            <v>-145.11945294271175</v>
          </cell>
          <cell r="AN5">
            <v>-362.34594559807908</v>
          </cell>
          <cell r="AO5">
            <v>-11194.909922585401</v>
          </cell>
          <cell r="AP5">
            <v>-14892.166096828667</v>
          </cell>
          <cell r="AQ5">
            <v>-9092.2061140919996</v>
          </cell>
          <cell r="AR5">
            <v>-12654.653005495991</v>
          </cell>
          <cell r="AS5">
            <v>-1539.7796604706209</v>
          </cell>
          <cell r="AT5">
            <v>-5402.612215791265</v>
          </cell>
          <cell r="AU5">
            <v>-1313.7498060660391</v>
          </cell>
          <cell r="AV5">
            <v>-520.17118093547856</v>
          </cell>
          <cell r="AW5">
            <v>-760.97489521892294</v>
          </cell>
          <cell r="AX5">
            <v>-136.25535532825552</v>
          </cell>
          <cell r="AY5">
            <v>103.65162541661846</v>
          </cell>
          <cell r="AZ5">
            <v>-4428.5990709046673</v>
          </cell>
          <cell r="BA5">
            <v>-576.18690873656647</v>
          </cell>
          <cell r="BB5">
            <v>-1275.8137486745159</v>
          </cell>
          <cell r="BC5">
            <v>-1294.7195750980422</v>
          </cell>
          <cell r="BD5">
            <v>-1281.8788383955425</v>
          </cell>
          <cell r="BE5">
            <v>303.71380348999992</v>
          </cell>
          <cell r="BF5">
            <v>0</v>
          </cell>
          <cell r="BG5">
            <v>960.88291362000018</v>
          </cell>
          <cell r="BH5">
            <v>1836.6865371704548</v>
          </cell>
          <cell r="BI5">
            <v>-2889.5385925811524</v>
          </cell>
          <cell r="BJ5">
            <v>-6086.9503850770916</v>
          </cell>
          <cell r="BL5">
            <v>1973.6355227255349</v>
          </cell>
          <cell r="BM5" t="e">
            <v>#VALUE!</v>
          </cell>
          <cell r="BN5">
            <v>-1953.7142264644704</v>
          </cell>
          <cell r="BO5" t="e">
            <v>#VALUE!</v>
          </cell>
          <cell r="BP5">
            <v>-5330.3591369951955</v>
          </cell>
          <cell r="BQ5">
            <v>236.94658295611072</v>
          </cell>
          <cell r="BR5">
            <v>1635.1860578117173</v>
          </cell>
          <cell r="BS5">
            <v>766.90273760119999</v>
          </cell>
          <cell r="BT5">
            <v>220.22360535408984</v>
          </cell>
          <cell r="BU5">
            <v>1392.0461717306325</v>
          </cell>
          <cell r="BV5">
            <v>-2416.3219077317749</v>
          </cell>
          <cell r="BW5">
            <v>7840.0759095982421</v>
          </cell>
          <cell r="BX5">
            <v>-3410.707076674405</v>
          </cell>
          <cell r="BY5">
            <v>2423.5724526510389</v>
          </cell>
          <cell r="CJ5">
            <v>2148.1093273965371</v>
          </cell>
          <cell r="CK5">
            <v>-2498.7208126377518</v>
          </cell>
          <cell r="CL5">
            <v>218.23678946293083</v>
          </cell>
          <cell r="CM5">
            <v>293.45900454745754</v>
          </cell>
          <cell r="CN5">
            <v>1103.0065867679318</v>
          </cell>
          <cell r="CO5">
            <v>684.24955818755575</v>
          </cell>
          <cell r="CP5">
            <v>467.71093973475797</v>
          </cell>
          <cell r="CQ5">
            <v>304.10782486123378</v>
          </cell>
          <cell r="CR5">
            <v>-1653.1444575465862</v>
          </cell>
          <cell r="CS5">
            <v>-337.80436647126226</v>
          </cell>
          <cell r="CT5">
            <v>-2696.7951745747391</v>
          </cell>
          <cell r="CU5">
            <v>-4059.0386017551809</v>
          </cell>
          <cell r="DF5">
            <v>1873.0276646935481</v>
          </cell>
          <cell r="DG5">
            <v>-2068.0605158044764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839.56100000000015</v>
          </cell>
          <cell r="I6">
            <v>337.08000000000004</v>
          </cell>
          <cell r="J6">
            <v>194</v>
          </cell>
          <cell r="P6">
            <v>0</v>
          </cell>
          <cell r="Q6">
            <v>823.88000000000011</v>
          </cell>
          <cell r="R6">
            <v>337.08000000000004</v>
          </cell>
          <cell r="S6">
            <v>8576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722.25910502759996</v>
          </cell>
          <cell r="AH6">
            <v>4832.7279211699997</v>
          </cell>
          <cell r="AI6" t="str">
            <v>нд</v>
          </cell>
          <cell r="AJ6">
            <v>985.52237202759989</v>
          </cell>
          <cell r="AK6">
            <v>6877.8901021699994</v>
          </cell>
          <cell r="AL6" t="str">
            <v>нд</v>
          </cell>
          <cell r="AM6">
            <v>612.08398731152545</v>
          </cell>
          <cell r="AN6">
            <v>835.17840058836157</v>
          </cell>
          <cell r="AO6">
            <v>7741.2706542546011</v>
          </cell>
          <cell r="AP6">
            <v>8282.4302993769161</v>
          </cell>
          <cell r="AQ6">
            <v>9663.4948947480025</v>
          </cell>
          <cell r="AR6">
            <v>10820.93186818617</v>
          </cell>
          <cell r="AS6">
            <v>6293.9146260794687</v>
          </cell>
          <cell r="AT6">
            <v>8637.13277446348</v>
          </cell>
          <cell r="AU6">
            <v>5315.5643609196995</v>
          </cell>
          <cell r="AV6">
            <v>591.8868993244173</v>
          </cell>
          <cell r="AW6">
            <v>2416.5253319311755</v>
          </cell>
          <cell r="AX6">
            <v>1647.7554313027804</v>
          </cell>
          <cell r="AY6">
            <v>659.39669836132646</v>
          </cell>
          <cell r="AZ6">
            <v>7344.472422541714</v>
          </cell>
          <cell r="BA6">
            <v>1431.4234154027592</v>
          </cell>
          <cell r="BB6">
            <v>2565.7211390967846</v>
          </cell>
          <cell r="BC6">
            <v>2668.5733142755444</v>
          </cell>
          <cell r="BD6">
            <v>678.75455376662387</v>
          </cell>
          <cell r="BE6">
            <v>304.85384042999993</v>
          </cell>
          <cell r="BF6">
            <v>0</v>
          </cell>
          <cell r="BG6">
            <v>1183.2545629000001</v>
          </cell>
          <cell r="BH6">
            <v>5794.4961266673572</v>
          </cell>
          <cell r="BI6">
            <v>1068.2709969157502</v>
          </cell>
          <cell r="BJ6">
            <v>3949.2735678977306</v>
          </cell>
          <cell r="BK6" t="str">
            <v>нд</v>
          </cell>
          <cell r="BL6">
            <v>4714.1739860722428</v>
          </cell>
          <cell r="BM6" t="str">
            <v>нд</v>
          </cell>
          <cell r="BN6">
            <v>786.82423688223764</v>
          </cell>
          <cell r="BO6" t="str">
            <v>нд</v>
          </cell>
          <cell r="BP6">
            <v>2853.9645102026097</v>
          </cell>
          <cell r="BQ6">
            <v>428.88883841211009</v>
          </cell>
          <cell r="BR6">
            <v>2293.1994697891673</v>
          </cell>
          <cell r="BS6">
            <v>1825.9447081912001</v>
          </cell>
          <cell r="BT6">
            <v>863.02848149429133</v>
          </cell>
          <cell r="BU6">
            <v>1660.1129411415654</v>
          </cell>
          <cell r="BV6">
            <v>103.96497194854361</v>
          </cell>
          <cell r="BW6">
            <v>5331.6176570050156</v>
          </cell>
          <cell r="BX6">
            <v>0.86877156291525481</v>
          </cell>
          <cell r="BY6">
            <v>34.802311627746505</v>
          </cell>
          <cell r="CJ6">
            <v>5559.6851756338574</v>
          </cell>
          <cell r="CK6">
            <v>7514.3329028292956</v>
          </cell>
          <cell r="CL6" t="str">
            <v>нд</v>
          </cell>
          <cell r="CM6">
            <v>601.39037484745757</v>
          </cell>
          <cell r="CN6">
            <v>1670.9085491683609</v>
          </cell>
          <cell r="CO6">
            <v>1632.6763374699999</v>
          </cell>
          <cell r="CP6">
            <v>699.46278395602178</v>
          </cell>
          <cell r="CQ6">
            <v>906.45250754123379</v>
          </cell>
          <cell r="CR6">
            <v>86.637476623786341</v>
          </cell>
          <cell r="CS6">
            <v>1392.2406475148673</v>
          </cell>
          <cell r="CT6">
            <v>0.72397630242937905</v>
          </cell>
          <cell r="CU6">
            <v>84</v>
          </cell>
          <cell r="CV6">
            <v>159.0741412192512</v>
          </cell>
          <cell r="DD6">
            <v>48.62714860322717</v>
          </cell>
          <cell r="DF6">
            <v>4570.5468155707167</v>
          </cell>
          <cell r="DG6">
            <v>6116.2631313933289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1822.4407000000001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65571</v>
          </cell>
          <cell r="P12">
            <v>0</v>
          </cell>
          <cell r="Q12">
            <v>271.60899999999998</v>
          </cell>
          <cell r="R12">
            <v>0</v>
          </cell>
          <cell r="S12">
            <v>1814.0350000000001</v>
          </cell>
          <cell r="T12">
            <v>2.74</v>
          </cell>
          <cell r="U12">
            <v>55.85</v>
          </cell>
          <cell r="V12">
            <v>13.855</v>
          </cell>
          <cell r="W12">
            <v>0</v>
          </cell>
          <cell r="X12">
            <v>211357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7344.7313810000005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18936.180576840001</v>
          </cell>
          <cell r="AP12">
            <v>23174.596396205583</v>
          </cell>
          <cell r="AQ12">
            <v>18755.701008840002</v>
          </cell>
          <cell r="AR12">
            <v>23475.584873682161</v>
          </cell>
          <cell r="AS12">
            <v>7833.6942865500896</v>
          </cell>
          <cell r="AT12">
            <v>14039.744990254745</v>
          </cell>
          <cell r="AU12">
            <v>6629.3141669857387</v>
          </cell>
          <cell r="AV12">
            <v>1112.0580802598959</v>
          </cell>
          <cell r="AW12">
            <v>3177.5002271500985</v>
          </cell>
          <cell r="AX12">
            <v>1784.0107866310359</v>
          </cell>
          <cell r="AY12">
            <v>555.745072944708</v>
          </cell>
          <cell r="AZ12">
            <v>11773.071493446381</v>
          </cell>
          <cell r="BA12">
            <v>2007.6103241393257</v>
          </cell>
          <cell r="BB12">
            <v>3841.5348877713004</v>
          </cell>
          <cell r="BC12">
            <v>3963.2928893735866</v>
          </cell>
          <cell r="BD12">
            <v>1960.6333921621663</v>
          </cell>
          <cell r="BE12">
            <v>1.1400369400000001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10036.223952974822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8184.3236471978053</v>
          </cell>
          <cell r="BQ12">
            <v>191.94225545599937</v>
          </cell>
          <cell r="BR12">
            <v>658.01341197745</v>
          </cell>
          <cell r="BS12">
            <v>1059.0419705900001</v>
          </cell>
          <cell r="BT12">
            <v>642.80487614020149</v>
          </cell>
          <cell r="BU12">
            <v>268.06676941093303</v>
          </cell>
          <cell r="BV12">
            <v>2520.2868796803186</v>
          </cell>
          <cell r="BW12">
            <v>2508.4582525932265</v>
          </cell>
          <cell r="BX12">
            <v>3411.5758482373203</v>
          </cell>
          <cell r="BY12">
            <v>4620.6624028854931</v>
          </cell>
          <cell r="BZ12">
            <v>3810.2479782318205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361.66412453236859</v>
          </cell>
          <cell r="CG12" t="str">
            <v>нд</v>
          </cell>
          <cell r="CH12">
            <v>395.08382656501453</v>
          </cell>
          <cell r="CI12" t="str">
            <v>нд</v>
          </cell>
          <cell r="CJ12">
            <v>3411.5758482373203</v>
          </cell>
          <cell r="CK12">
            <v>10013.053715467047</v>
          </cell>
          <cell r="CL12" t="str">
            <v>нд</v>
          </cell>
          <cell r="CM12">
            <v>307.93137030000003</v>
          </cell>
          <cell r="CN12">
            <v>567.90196240042894</v>
          </cell>
          <cell r="CO12">
            <v>948.42677928244416</v>
          </cell>
          <cell r="CP12">
            <v>231.75184422126384</v>
          </cell>
          <cell r="CQ12">
            <v>602.34468268000001</v>
          </cell>
          <cell r="CR12">
            <v>1739.7819341703726</v>
          </cell>
          <cell r="CS12">
            <v>1730.0450139861296</v>
          </cell>
          <cell r="CT12">
            <v>2697.5191508771686</v>
          </cell>
          <cell r="CU12">
            <v>4143.0386017551809</v>
          </cell>
          <cell r="CV12">
            <v>2916.7896662752796</v>
          </cell>
          <cell r="CW12" t="str">
            <v>нд</v>
          </cell>
          <cell r="CX12">
            <v>364.46606472173812</v>
          </cell>
          <cell r="CY12" t="str">
            <v>нд</v>
          </cell>
          <cell r="CZ12">
            <v>237.24858716714994</v>
          </cell>
          <cell r="DA12" t="str">
            <v>нд</v>
          </cell>
          <cell r="DB12">
            <v>238.79420444266597</v>
          </cell>
          <cell r="DC12" t="str">
            <v>нд</v>
          </cell>
          <cell r="DD12">
            <v>283.98652283579014</v>
          </cell>
          <cell r="DE12" t="str">
            <v>нд</v>
          </cell>
          <cell r="DF12">
            <v>2697.5191508771686</v>
          </cell>
          <cell r="DG12">
            <v>8184.3236471978053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1822.4407000000001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60528</v>
          </cell>
          <cell r="P13">
            <v>0</v>
          </cell>
          <cell r="Q13">
            <v>271.60899999999998</v>
          </cell>
          <cell r="R13">
            <v>0</v>
          </cell>
          <cell r="S13">
            <v>1814.0350000000001</v>
          </cell>
          <cell r="T13">
            <v>2.74</v>
          </cell>
          <cell r="U13">
            <v>55.85</v>
          </cell>
          <cell r="V13">
            <v>13.855</v>
          </cell>
          <cell r="W13">
            <v>0</v>
          </cell>
          <cell r="X13">
            <v>189664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7344.7313810000005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18831.182976840002</v>
          </cell>
          <cell r="AP13">
            <v>23038.795475219893</v>
          </cell>
          <cell r="AQ13">
            <v>18650.703408840003</v>
          </cell>
          <cell r="AR13">
            <v>23339.111980847581</v>
          </cell>
          <cell r="AS13">
            <v>7761.6938485590535</v>
          </cell>
          <cell r="AT13">
            <v>13737.656964807273</v>
          </cell>
          <cell r="AU13">
            <v>6569.3138019932085</v>
          </cell>
          <cell r="AV13">
            <v>1108.2525099432355</v>
          </cell>
          <cell r="AW13">
            <v>3176.2174193592673</v>
          </cell>
          <cell r="AX13">
            <v>1736.9173799324999</v>
          </cell>
          <cell r="AY13">
            <v>547.9264927582052</v>
          </cell>
          <cell r="AZ13">
            <v>11521.331472240154</v>
          </cell>
          <cell r="BA13">
            <v>2007.6103241393257</v>
          </cell>
          <cell r="BB13">
            <v>3841.5348877713004</v>
          </cell>
          <cell r="BC13">
            <v>3963.2928893735866</v>
          </cell>
          <cell r="BD13">
            <v>1708.8933709559387</v>
          </cell>
          <cell r="BE13">
            <v>1.1400369400000001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9734.1359275273498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7932.5836259915777</v>
          </cell>
          <cell r="BQ13">
            <v>191.94225545599937</v>
          </cell>
          <cell r="BR13">
            <v>658.01341197745</v>
          </cell>
          <cell r="BS13">
            <v>1059.0419705900001</v>
          </cell>
          <cell r="BT13">
            <v>642.80487614020149</v>
          </cell>
          <cell r="BU13">
            <v>268.06676941093303</v>
          </cell>
          <cell r="BV13">
            <v>2520.2868796803186</v>
          </cell>
          <cell r="BW13">
            <v>2508.4582525932265</v>
          </cell>
          <cell r="BX13">
            <v>3356.4882461551738</v>
          </cell>
          <cell r="BY13">
            <v>4565.574800803347</v>
          </cell>
          <cell r="BZ13">
            <v>3766.1073890418643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309.83939961556138</v>
          </cell>
          <cell r="CG13" t="str">
            <v>нд</v>
          </cell>
          <cell r="CH13">
            <v>340.82333957711739</v>
          </cell>
          <cell r="CI13" t="str">
            <v>нд</v>
          </cell>
          <cell r="CJ13">
            <v>3356.4882461551738</v>
          </cell>
          <cell r="CK13">
            <v>9710.965690019575</v>
          </cell>
          <cell r="CL13" t="str">
            <v>нд</v>
          </cell>
          <cell r="CM13">
            <v>307.93137030000003</v>
          </cell>
          <cell r="CN13">
            <v>567.90196240042894</v>
          </cell>
          <cell r="CO13">
            <v>948.42677928244416</v>
          </cell>
          <cell r="CP13">
            <v>231.75184422126384</v>
          </cell>
          <cell r="CQ13">
            <v>602.34468268000001</v>
          </cell>
          <cell r="CR13">
            <v>1739.7819341703726</v>
          </cell>
          <cell r="CS13">
            <v>1730.0450139861296</v>
          </cell>
          <cell r="CT13">
            <v>2651.6128158087131</v>
          </cell>
          <cell r="CU13">
            <v>4097.1322666867254</v>
          </cell>
          <cell r="CV13">
            <v>2880.0058419503162</v>
          </cell>
          <cell r="CW13" t="str">
            <v>нд</v>
          </cell>
          <cell r="CX13">
            <v>325.06913332999994</v>
          </cell>
          <cell r="CY13" t="str">
            <v>нд</v>
          </cell>
          <cell r="CZ13">
            <v>196</v>
          </cell>
          <cell r="DA13" t="str">
            <v>нд</v>
          </cell>
          <cell r="DB13">
            <v>195.60693367865997</v>
          </cell>
          <cell r="DC13" t="str">
            <v>нд</v>
          </cell>
          <cell r="DD13">
            <v>238.76945034587584</v>
          </cell>
          <cell r="DE13" t="str">
            <v>нд</v>
          </cell>
          <cell r="DF13">
            <v>2651.6128158087131</v>
          </cell>
          <cell r="DG13">
            <v>7932.5836259915777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23.830699999999997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3160</v>
          </cell>
          <cell r="P14">
            <v>0</v>
          </cell>
          <cell r="Q14">
            <v>172.6</v>
          </cell>
          <cell r="R14">
            <v>0</v>
          </cell>
          <cell r="S14">
            <v>15.425000000000001</v>
          </cell>
          <cell r="T14">
            <v>2.74</v>
          </cell>
          <cell r="U14">
            <v>55.85</v>
          </cell>
          <cell r="V14">
            <v>13.855</v>
          </cell>
          <cell r="W14">
            <v>0</v>
          </cell>
          <cell r="X14">
            <v>1057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1359.7211609999999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1466.818407276</v>
          </cell>
          <cell r="AP14">
            <v>1714.4705159526147</v>
          </cell>
          <cell r="AQ14">
            <v>1316.396679276</v>
          </cell>
          <cell r="AR14">
            <v>1552.1342870654985</v>
          </cell>
          <cell r="AS14">
            <v>1341.957182295183</v>
          </cell>
          <cell r="AT14">
            <v>2201.0035251294858</v>
          </cell>
          <cell r="AU14">
            <v>1134.1614509314495</v>
          </cell>
          <cell r="AV14">
            <v>36.219858769002258</v>
          </cell>
          <cell r="AW14">
            <v>419.01824351545167</v>
          </cell>
          <cell r="AX14">
            <v>619.73686681619063</v>
          </cell>
          <cell r="AY14">
            <v>59.186481830804979</v>
          </cell>
          <cell r="AZ14">
            <v>1820.9742205492387</v>
          </cell>
          <cell r="BA14">
            <v>80.814419363264932</v>
          </cell>
          <cell r="BB14">
            <v>564.4578625941507</v>
          </cell>
          <cell r="BC14">
            <v>1053.7095372439437</v>
          </cell>
          <cell r="BD14">
            <v>121.99240134787924</v>
          </cell>
          <cell r="BE14">
            <v>0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1237.2174854550863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1007.9591135959054</v>
          </cell>
          <cell r="BQ14">
            <v>13.064873009999365</v>
          </cell>
          <cell r="BR14">
            <v>595.27388197745006</v>
          </cell>
          <cell r="BS14">
            <v>702.73752819000003</v>
          </cell>
          <cell r="BT14">
            <v>191.09562695806713</v>
          </cell>
          <cell r="BU14">
            <v>49.940217770000004</v>
          </cell>
          <cell r="BV14">
            <v>188.91498279384572</v>
          </cell>
          <cell r="BW14">
            <v>198.04342070440003</v>
          </cell>
          <cell r="BX14">
            <v>42.913515677297731</v>
          </cell>
          <cell r="BY14">
            <v>652.44249634557525</v>
          </cell>
          <cell r="BZ14">
            <v>142.95929854598381</v>
          </cell>
          <cell r="CA14" t="str">
            <v>нд</v>
          </cell>
          <cell r="CB14">
            <v>216.26794329892124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89.759999999999991</v>
          </cell>
          <cell r="CI14" t="str">
            <v>нд</v>
          </cell>
          <cell r="CJ14">
            <v>42.913515677297731</v>
          </cell>
          <cell r="CK14">
            <v>1236.7897381904804</v>
          </cell>
          <cell r="CL14" t="str">
            <v>нд</v>
          </cell>
          <cell r="CM14">
            <v>11.244972299999995</v>
          </cell>
          <cell r="CN14">
            <v>503.89502073376224</v>
          </cell>
          <cell r="CO14">
            <v>616.40147253999999</v>
          </cell>
          <cell r="CP14">
            <v>113.23820621338885</v>
          </cell>
          <cell r="CQ14">
            <v>126.5553649</v>
          </cell>
          <cell r="CR14">
            <v>51.206265621204764</v>
          </cell>
          <cell r="CS14">
            <v>58.813297213333342</v>
          </cell>
          <cell r="CT14">
            <v>34.512467324077782</v>
          </cell>
          <cell r="CU14">
            <v>665.79102040765144</v>
          </cell>
          <cell r="CV14">
            <v>144.16809318825401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1007.9591135959054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57283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188330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2609.3602007640002</v>
          </cell>
          <cell r="AP15">
            <v>3219.1851866797133</v>
          </cell>
          <cell r="AQ15">
            <v>2609.3602007640002</v>
          </cell>
          <cell r="AR15">
            <v>3306.5474886238417</v>
          </cell>
          <cell r="AS15">
            <v>2367.452517622607</v>
          </cell>
          <cell r="AT15">
            <v>5875.563128812948</v>
          </cell>
          <cell r="AU15">
            <v>1974.1280239671723</v>
          </cell>
          <cell r="AV15">
            <v>81.572226188180139</v>
          </cell>
          <cell r="AW15">
            <v>792.46490394381533</v>
          </cell>
          <cell r="AX15">
            <v>809.34776301630939</v>
          </cell>
          <cell r="AY15">
            <v>290.74313081886726</v>
          </cell>
          <cell r="AZ15">
            <v>4898.591633730015</v>
          </cell>
          <cell r="BA15">
            <v>218.12339529489915</v>
          </cell>
          <cell r="BB15">
            <v>1312.3427532771489</v>
          </cell>
          <cell r="BC15">
            <v>2577.5977796829761</v>
          </cell>
          <cell r="BD15">
            <v>790.52770547499063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5136.9714044140756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4177.7841763161232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409.54461720793847</v>
          </cell>
          <cell r="BW15">
            <v>409.54461720793847</v>
          </cell>
          <cell r="BX15">
            <v>1607.3791308111461</v>
          </cell>
          <cell r="BY15">
            <v>1687.1444519471459</v>
          </cell>
          <cell r="BZ15">
            <v>3260.1897129979998</v>
          </cell>
          <cell r="CA15" t="str">
            <v>нд</v>
          </cell>
          <cell r="CB15">
            <v>190.88295999600004</v>
          </cell>
          <cell r="CC15" t="str">
            <v>нд</v>
          </cell>
          <cell r="CD15">
            <v>0</v>
          </cell>
          <cell r="CE15" t="str">
            <v>нд</v>
          </cell>
          <cell r="CF15">
            <v>0</v>
          </cell>
          <cell r="CG15" t="str">
            <v>нд</v>
          </cell>
          <cell r="CH15">
            <v>0</v>
          </cell>
          <cell r="CI15" t="str">
            <v>нд</v>
          </cell>
          <cell r="CJ15">
            <v>1607.3791308111461</v>
          </cell>
          <cell r="CK15">
            <v>5138.2171249411458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413.59825776144754</v>
          </cell>
          <cell r="CS15">
            <v>413.59825776144754</v>
          </cell>
          <cell r="CT15">
            <v>1228.3452550477691</v>
          </cell>
          <cell r="CU15">
            <v>1306.960627557394</v>
          </cell>
          <cell r="CV15">
            <v>2711.7544154287289</v>
          </cell>
          <cell r="CW15" t="str">
            <v>нд</v>
          </cell>
          <cell r="CX15">
            <v>159.06913332999994</v>
          </cell>
          <cell r="CY15" t="str">
            <v>нд</v>
          </cell>
          <cell r="CZ15">
            <v>0</v>
          </cell>
          <cell r="DA15" t="str">
            <v>нд</v>
          </cell>
          <cell r="DB15">
            <v>0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4177.7841763161232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99.009</v>
          </cell>
          <cell r="R17">
            <v>0</v>
          </cell>
          <cell r="S17">
            <v>1746.441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1730.1838104369697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1388.755093436866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910.18428934327005</v>
          </cell>
          <cell r="BX17">
            <v>1706.19559966673</v>
          </cell>
          <cell r="BY17">
            <v>1706.19559966673</v>
          </cell>
          <cell r="BZ17" t="str">
            <v>нд</v>
          </cell>
          <cell r="CA17" t="str">
            <v>нд</v>
          </cell>
          <cell r="CB17" t="str">
            <v>нд</v>
          </cell>
          <cell r="CC17" t="str">
            <v>нд</v>
          </cell>
          <cell r="CD17" t="str">
            <v>нд</v>
          </cell>
          <cell r="CE17" t="str">
            <v>нд</v>
          </cell>
          <cell r="CF17" t="str">
            <v>нд</v>
          </cell>
          <cell r="CG17" t="str">
            <v>нд</v>
          </cell>
          <cell r="CH17" t="str">
            <v>нд</v>
          </cell>
          <cell r="CI17" t="str">
            <v>нд</v>
          </cell>
          <cell r="CJ17">
            <v>1706.19559966673</v>
          </cell>
          <cell r="CK17">
            <v>1706.19559966673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773.57418288000042</v>
          </cell>
          <cell r="CT17">
            <v>1388.755093436866</v>
          </cell>
          <cell r="CU17">
            <v>1388.755093436866</v>
          </cell>
          <cell r="CV17" t="str">
            <v>нд</v>
          </cell>
          <cell r="CW17" t="str">
            <v>нд</v>
          </cell>
          <cell r="CX17" t="str">
            <v>нд</v>
          </cell>
          <cell r="CY17" t="str">
            <v>нд</v>
          </cell>
          <cell r="CZ17" t="str">
            <v>нд</v>
          </cell>
          <cell r="DA17" t="str">
            <v>нд</v>
          </cell>
          <cell r="DB17" t="str">
            <v>нд</v>
          </cell>
          <cell r="DC17" t="str">
            <v>нд</v>
          </cell>
          <cell r="DD17" t="str">
            <v>нд</v>
          </cell>
          <cell r="DE17" t="str">
            <v>нд</v>
          </cell>
          <cell r="DF17">
            <v>1388.755093436866</v>
          </cell>
          <cell r="DG17">
            <v>1388.755093436866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85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277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1392.8952528</v>
          </cell>
          <cell r="AP19">
            <v>1705.9648389300951</v>
          </cell>
          <cell r="AQ19">
            <v>1384.5432528000001</v>
          </cell>
          <cell r="AR19">
            <v>1695.7354358718819</v>
          </cell>
          <cell r="AS19">
            <v>1290.8682086412639</v>
          </cell>
          <cell r="AT19">
            <v>2899.6743708648382</v>
          </cell>
          <cell r="AU19">
            <v>1139.6714432377198</v>
          </cell>
          <cell r="AV19">
            <v>870.51084023771989</v>
          </cell>
          <cell r="AW19">
            <v>218.129772</v>
          </cell>
          <cell r="AX19">
            <v>23.501785000000002</v>
          </cell>
          <cell r="AY19">
            <v>27.529046000000058</v>
          </cell>
          <cell r="AZ19">
            <v>2480.4127341040326</v>
          </cell>
          <cell r="BA19">
            <v>1588.7229247328282</v>
          </cell>
          <cell r="BB19">
            <v>218.129772</v>
          </cell>
          <cell r="BC19">
            <v>47.654607346666666</v>
          </cell>
          <cell r="BD19">
            <v>625.9054300245358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1629.7632272212195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1358.0852426426827</v>
          </cell>
          <cell r="BQ19">
            <v>178.87738244600001</v>
          </cell>
          <cell r="BR19">
            <v>5.9123299999999999</v>
          </cell>
          <cell r="BS19">
            <v>100.34783586</v>
          </cell>
          <cell r="BT19">
            <v>294.82881918368429</v>
          </cell>
          <cell r="BU19">
            <v>0</v>
          </cell>
          <cell r="BV19">
            <v>1011.6429903352641</v>
          </cell>
          <cell r="BW19">
            <v>990.68592533761807</v>
          </cell>
          <cell r="BX19" t="str">
            <v>нд</v>
          </cell>
          <cell r="BY19">
            <v>519.79225284389565</v>
          </cell>
          <cell r="BZ19">
            <v>362.95837749788063</v>
          </cell>
          <cell r="CA19" t="str">
            <v>нд</v>
          </cell>
          <cell r="CB19">
            <v>39.797676218071558</v>
          </cell>
          <cell r="CC19" t="str">
            <v>нд</v>
          </cell>
          <cell r="CD19">
            <v>211.11218146869209</v>
          </cell>
          <cell r="CE19" t="str">
            <v>нд</v>
          </cell>
          <cell r="CF19">
            <v>245.03939961556136</v>
          </cell>
          <cell r="CG19" t="str">
            <v>нд</v>
          </cell>
          <cell r="CH19">
            <v>251.06333957711743</v>
          </cell>
          <cell r="CI19" t="str">
            <v>нд</v>
          </cell>
          <cell r="CJ19">
            <v>0</v>
          </cell>
          <cell r="CK19">
            <v>1629.763227221219</v>
          </cell>
          <cell r="CL19" t="str">
            <v>нд</v>
          </cell>
          <cell r="CM19">
            <v>296.68639800000005</v>
          </cell>
          <cell r="CN19">
            <v>4.9269416666666697</v>
          </cell>
          <cell r="CO19" t="str">
            <v>нд</v>
          </cell>
          <cell r="CP19">
            <v>4.9269416666666697</v>
          </cell>
          <cell r="CQ19">
            <v>341.58181732999998</v>
          </cell>
          <cell r="CR19">
            <v>501.40322790771984</v>
          </cell>
          <cell r="CS19">
            <v>484.05927613134816</v>
          </cell>
          <cell r="CT19" t="str">
            <v>нд</v>
          </cell>
          <cell r="CU19">
            <v>735.62552528481376</v>
          </cell>
          <cell r="CV19">
            <v>24.083333333333332</v>
          </cell>
          <cell r="CW19" t="str">
            <v>нд</v>
          </cell>
          <cell r="CX19">
            <v>130</v>
          </cell>
          <cell r="CY19" t="str">
            <v>нд</v>
          </cell>
          <cell r="CZ19">
            <v>150</v>
          </cell>
          <cell r="DA19" t="str">
            <v>нд</v>
          </cell>
          <cell r="DB19">
            <v>141.60693367865997</v>
          </cell>
          <cell r="DC19" t="str">
            <v>нд</v>
          </cell>
          <cell r="DD19">
            <v>176.76945034587584</v>
          </cell>
          <cell r="DE19" t="str">
            <v>нд</v>
          </cell>
          <cell r="DF19">
            <v>0</v>
          </cell>
          <cell r="DG19">
            <v>1358.0852426426827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1822.4407000000001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65571</v>
          </cell>
          <cell r="P35">
            <v>0</v>
          </cell>
          <cell r="Q35">
            <v>271.60899999999998</v>
          </cell>
          <cell r="R35">
            <v>0</v>
          </cell>
          <cell r="S35">
            <v>1814.0350000000001</v>
          </cell>
          <cell r="T35">
            <v>2.74</v>
          </cell>
          <cell r="U35">
            <v>55.85</v>
          </cell>
          <cell r="V35">
            <v>13.855</v>
          </cell>
          <cell r="W35">
            <v>0</v>
          </cell>
          <cell r="X35">
            <v>211357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7344.7313810000005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18936.180576840001</v>
          </cell>
          <cell r="AP35">
            <v>23174.596396205583</v>
          </cell>
          <cell r="AQ35">
            <v>18755.701008840002</v>
          </cell>
          <cell r="AR35">
            <v>23475.584873682161</v>
          </cell>
          <cell r="AS35">
            <v>7833.6942865500896</v>
          </cell>
          <cell r="AT35">
            <v>14039.744990254745</v>
          </cell>
          <cell r="AU35">
            <v>6629.3141669857387</v>
          </cell>
          <cell r="AV35">
            <v>1112.0580802598959</v>
          </cell>
          <cell r="AW35">
            <v>3177.5002271500985</v>
          </cell>
          <cell r="AX35">
            <v>1784.0107866310359</v>
          </cell>
          <cell r="AY35">
            <v>555.745072944708</v>
          </cell>
          <cell r="AZ35">
            <v>11773.071493446381</v>
          </cell>
          <cell r="BA35">
            <v>2007.6103241393257</v>
          </cell>
          <cell r="BB35">
            <v>3841.5348877713004</v>
          </cell>
          <cell r="BC35">
            <v>3963.2928893735866</v>
          </cell>
          <cell r="BD35">
            <v>1960.6333921621663</v>
          </cell>
          <cell r="BE35">
            <v>1.1400369400000001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10036.223952974822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8184.3236471978053</v>
          </cell>
          <cell r="BQ35">
            <v>191.94225545599937</v>
          </cell>
          <cell r="BR35">
            <v>658.01341197745</v>
          </cell>
          <cell r="BS35">
            <v>1059.0419705900001</v>
          </cell>
          <cell r="BT35">
            <v>642.80487614020149</v>
          </cell>
          <cell r="BU35">
            <v>268.06676941093303</v>
          </cell>
          <cell r="BV35">
            <v>2520.2868796803186</v>
          </cell>
          <cell r="BW35">
            <v>2508.4582525932265</v>
          </cell>
          <cell r="BX35">
            <v>3411.5758482373203</v>
          </cell>
          <cell r="BY35">
            <v>4620.6624028854931</v>
          </cell>
          <cell r="BZ35">
            <v>3810.2479782318205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361.66412453236859</v>
          </cell>
          <cell r="CG35" t="str">
            <v>нд</v>
          </cell>
          <cell r="CH35">
            <v>395.08382656501453</v>
          </cell>
          <cell r="CI35" t="str">
            <v>нд</v>
          </cell>
          <cell r="CJ35">
            <v>3411.5758482373203</v>
          </cell>
          <cell r="CK35">
            <v>10013.053715467047</v>
          </cell>
          <cell r="CL35" t="str">
            <v>нд</v>
          </cell>
          <cell r="CM35">
            <v>307.93137030000003</v>
          </cell>
          <cell r="CN35">
            <v>567.90196240042894</v>
          </cell>
          <cell r="CO35">
            <v>948.42677928244416</v>
          </cell>
          <cell r="CP35">
            <v>231.75184422126384</v>
          </cell>
          <cell r="CQ35">
            <v>602.34468268000001</v>
          </cell>
          <cell r="CR35">
            <v>1739.7819341703726</v>
          </cell>
          <cell r="CS35">
            <v>1730.0450139861296</v>
          </cell>
          <cell r="CT35">
            <v>2697.5191508771686</v>
          </cell>
          <cell r="CU35">
            <v>4143.0386017551809</v>
          </cell>
          <cell r="CV35">
            <v>2916.7896662752796</v>
          </cell>
          <cell r="CW35" t="str">
            <v>нд</v>
          </cell>
          <cell r="CX35">
            <v>364.46606472173812</v>
          </cell>
          <cell r="CY35" t="str">
            <v>нд</v>
          </cell>
          <cell r="CZ35">
            <v>237.24858716714994</v>
          </cell>
          <cell r="DA35" t="str">
            <v>нд</v>
          </cell>
          <cell r="DB35">
            <v>238.79420444266597</v>
          </cell>
          <cell r="DC35" t="str">
            <v>нд</v>
          </cell>
          <cell r="DD35">
            <v>283.98652283579014</v>
          </cell>
          <cell r="DE35" t="str">
            <v>нд</v>
          </cell>
          <cell r="DF35">
            <v>2697.5191508771686</v>
          </cell>
          <cell r="DG35">
            <v>8184.3236471978053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1822.4407000000001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60528</v>
          </cell>
          <cell r="P36">
            <v>0</v>
          </cell>
          <cell r="Q36">
            <v>271.60899999999998</v>
          </cell>
          <cell r="R36">
            <v>0</v>
          </cell>
          <cell r="S36">
            <v>1814.0350000000001</v>
          </cell>
          <cell r="T36">
            <v>2.74</v>
          </cell>
          <cell r="U36">
            <v>55.85</v>
          </cell>
          <cell r="V36">
            <v>13.855</v>
          </cell>
          <cell r="W36">
            <v>0</v>
          </cell>
          <cell r="X36">
            <v>189664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7344.7313810000005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18831.182976840002</v>
          </cell>
          <cell r="AP36">
            <v>23038.795475219893</v>
          </cell>
          <cell r="AQ36">
            <v>18650.703408840003</v>
          </cell>
          <cell r="AR36">
            <v>23339.111980847581</v>
          </cell>
          <cell r="AS36">
            <v>7761.6938485590535</v>
          </cell>
          <cell r="AT36">
            <v>13737.656964807273</v>
          </cell>
          <cell r="AU36">
            <v>6569.3138019932085</v>
          </cell>
          <cell r="AV36">
            <v>1108.2525099432355</v>
          </cell>
          <cell r="AW36">
            <v>3176.2174193592673</v>
          </cell>
          <cell r="AX36">
            <v>1736.9173799324999</v>
          </cell>
          <cell r="AY36">
            <v>547.9264927582052</v>
          </cell>
          <cell r="AZ36">
            <v>11521.331472240154</v>
          </cell>
          <cell r="BA36">
            <v>2007.6103241393257</v>
          </cell>
          <cell r="BB36">
            <v>3841.5348877713004</v>
          </cell>
          <cell r="BC36">
            <v>3963.2928893735866</v>
          </cell>
          <cell r="BD36">
            <v>1708.8933709559387</v>
          </cell>
          <cell r="BE36">
            <v>1.1400369400000001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9734.1359275273498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7932.5836259915777</v>
          </cell>
          <cell r="BQ36">
            <v>191.94225545599937</v>
          </cell>
          <cell r="BR36">
            <v>658.01341197745</v>
          </cell>
          <cell r="BS36">
            <v>1059.0419705900001</v>
          </cell>
          <cell r="BT36">
            <v>642.80487614020149</v>
          </cell>
          <cell r="BU36">
            <v>268.06676941093303</v>
          </cell>
          <cell r="BV36">
            <v>2520.2868796803186</v>
          </cell>
          <cell r="BW36">
            <v>2508.4582525932265</v>
          </cell>
          <cell r="BX36">
            <v>3356.4882461551738</v>
          </cell>
          <cell r="BY36">
            <v>4565.574800803347</v>
          </cell>
          <cell r="BZ36">
            <v>3766.1073890418643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309.83939961556138</v>
          </cell>
          <cell r="CG36" t="str">
            <v>нд</v>
          </cell>
          <cell r="CH36">
            <v>340.82333957711739</v>
          </cell>
          <cell r="CI36" t="str">
            <v>нд</v>
          </cell>
          <cell r="CJ36">
            <v>3356.4882461551738</v>
          </cell>
          <cell r="CK36">
            <v>9710.965690019575</v>
          </cell>
          <cell r="CL36" t="str">
            <v>нд</v>
          </cell>
          <cell r="CM36">
            <v>307.93137030000003</v>
          </cell>
          <cell r="CN36">
            <v>567.90196240042894</v>
          </cell>
          <cell r="CO36">
            <v>948.42677928244416</v>
          </cell>
          <cell r="CP36">
            <v>231.75184422126384</v>
          </cell>
          <cell r="CQ36">
            <v>602.34468268000001</v>
          </cell>
          <cell r="CR36">
            <v>1739.7819341703726</v>
          </cell>
          <cell r="CS36">
            <v>1730.0450139861296</v>
          </cell>
          <cell r="CT36">
            <v>2651.6128158087131</v>
          </cell>
          <cell r="CU36">
            <v>4097.1322666867254</v>
          </cell>
          <cell r="CV36">
            <v>2880.0058419503162</v>
          </cell>
          <cell r="CW36" t="str">
            <v>нд</v>
          </cell>
          <cell r="CX36">
            <v>325.06913332999994</v>
          </cell>
          <cell r="CY36" t="str">
            <v>нд</v>
          </cell>
          <cell r="CZ36">
            <v>196</v>
          </cell>
          <cell r="DA36" t="str">
            <v>нд</v>
          </cell>
          <cell r="DB36">
            <v>195.60693367865997</v>
          </cell>
          <cell r="DC36" t="str">
            <v>нд</v>
          </cell>
          <cell r="DD36">
            <v>238.76945034587584</v>
          </cell>
          <cell r="DE36" t="str">
            <v>нд</v>
          </cell>
          <cell r="DF36">
            <v>2651.6128158087131</v>
          </cell>
          <cell r="DG36">
            <v>7932.5836259915777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23.830699999999997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3160</v>
          </cell>
          <cell r="P37">
            <v>0</v>
          </cell>
          <cell r="Q37">
            <v>172.6</v>
          </cell>
          <cell r="R37">
            <v>0</v>
          </cell>
          <cell r="S37">
            <v>15.425000000000001</v>
          </cell>
          <cell r="T37">
            <v>2.74</v>
          </cell>
          <cell r="U37">
            <v>55.85</v>
          </cell>
          <cell r="V37">
            <v>13.855</v>
          </cell>
          <cell r="W37">
            <v>0</v>
          </cell>
          <cell r="X37">
            <v>1057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1359.7211609999999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1466.818407276</v>
          </cell>
          <cell r="AP37">
            <v>1714.4705159526147</v>
          </cell>
          <cell r="AQ37">
            <v>1316.396679276</v>
          </cell>
          <cell r="AR37">
            <v>1552.1342870654985</v>
          </cell>
          <cell r="AS37">
            <v>1341.957182295183</v>
          </cell>
          <cell r="AT37">
            <v>2201.0035251294858</v>
          </cell>
          <cell r="AU37">
            <v>1134.1614509314495</v>
          </cell>
          <cell r="AV37">
            <v>36.219858769002258</v>
          </cell>
          <cell r="AW37">
            <v>419.01824351545167</v>
          </cell>
          <cell r="AX37">
            <v>619.73686681619063</v>
          </cell>
          <cell r="AY37">
            <v>59.186481830804979</v>
          </cell>
          <cell r="AZ37">
            <v>1820.9742205492387</v>
          </cell>
          <cell r="BA37">
            <v>80.814419363264932</v>
          </cell>
          <cell r="BB37">
            <v>564.4578625941507</v>
          </cell>
          <cell r="BC37">
            <v>1053.7095372439437</v>
          </cell>
          <cell r="BD37">
            <v>121.99240134787924</v>
          </cell>
          <cell r="BE37">
            <v>0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1237.2174854550863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1007.9591135959054</v>
          </cell>
          <cell r="BQ37">
            <v>13.064873009999365</v>
          </cell>
          <cell r="BR37">
            <v>595.27388197745006</v>
          </cell>
          <cell r="BS37">
            <v>702.73752819000003</v>
          </cell>
          <cell r="BT37">
            <v>191.09562695806713</v>
          </cell>
          <cell r="BU37">
            <v>49.940217770000004</v>
          </cell>
          <cell r="BV37">
            <v>188.91498279384572</v>
          </cell>
          <cell r="BW37">
            <v>198.04342070440003</v>
          </cell>
          <cell r="BX37">
            <v>42.913515677297731</v>
          </cell>
          <cell r="BY37">
            <v>652.44249634557525</v>
          </cell>
          <cell r="BZ37">
            <v>142.95929854598381</v>
          </cell>
          <cell r="CA37" t="str">
            <v>нд</v>
          </cell>
          <cell r="CB37">
            <v>216.26794329892124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89.759999999999991</v>
          </cell>
          <cell r="CI37" t="str">
            <v>нд</v>
          </cell>
          <cell r="CJ37">
            <v>42.913515677297731</v>
          </cell>
          <cell r="CK37">
            <v>1236.7897381904804</v>
          </cell>
          <cell r="CL37" t="str">
            <v>нд</v>
          </cell>
          <cell r="CM37">
            <v>11.244972299999995</v>
          </cell>
          <cell r="CN37">
            <v>503.89502073376224</v>
          </cell>
          <cell r="CO37">
            <v>616.40147253999999</v>
          </cell>
          <cell r="CP37">
            <v>113.23820621338885</v>
          </cell>
          <cell r="CQ37">
            <v>126.5553649</v>
          </cell>
          <cell r="CR37">
            <v>51.206265621204764</v>
          </cell>
          <cell r="CS37">
            <v>58.813297213333342</v>
          </cell>
          <cell r="CT37">
            <v>34.512467324077782</v>
          </cell>
          <cell r="CU37">
            <v>665.79102040765144</v>
          </cell>
          <cell r="CV37">
            <v>144.16809318825401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1007.9591135959054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23.830699999999997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92.6</v>
          </cell>
          <cell r="R38">
            <v>0</v>
          </cell>
          <cell r="S38">
            <v>15.425000000000001</v>
          </cell>
          <cell r="T38">
            <v>2.74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1355.064711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1305.622911276</v>
          </cell>
          <cell r="AP38">
            <v>1516.0878541220331</v>
          </cell>
          <cell r="AQ38">
            <v>1296.622911276</v>
          </cell>
          <cell r="AR38">
            <v>1527.9156756129603</v>
          </cell>
          <cell r="AS38">
            <v>1338.506679504975</v>
          </cell>
          <cell r="AT38">
            <v>1948.3307845133731</v>
          </cell>
          <cell r="AU38">
            <v>1131.2860319396095</v>
          </cell>
          <cell r="AV38">
            <v>34.320430743073921</v>
          </cell>
          <cell r="AW38">
            <v>418.6095796528196</v>
          </cell>
          <cell r="AX38">
            <v>619.26038655978152</v>
          </cell>
          <cell r="AY38">
            <v>59.095634983934517</v>
          </cell>
          <cell r="AZ38">
            <v>1610.4136033691448</v>
          </cell>
          <cell r="BA38">
            <v>66.305752784892704</v>
          </cell>
          <cell r="BB38">
            <v>549.90704640809054</v>
          </cell>
          <cell r="BC38">
            <v>896.76650499178004</v>
          </cell>
          <cell r="BD38">
            <v>97.434299184381288</v>
          </cell>
          <cell r="BE38">
            <v>0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988.7787991349735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800.92687499581143</v>
          </cell>
          <cell r="BQ38">
            <v>13.064873009999365</v>
          </cell>
          <cell r="BR38">
            <v>595.27388197745006</v>
          </cell>
          <cell r="BS38">
            <v>702.73752819000003</v>
          </cell>
          <cell r="BT38">
            <v>176.63131899119642</v>
          </cell>
          <cell r="BU38">
            <v>49.940217770000004</v>
          </cell>
          <cell r="BV38">
            <v>185.4644800036377</v>
          </cell>
          <cell r="BW38">
            <v>193.80936640840002</v>
          </cell>
          <cell r="BX38">
            <v>42.913515677297731</v>
          </cell>
          <cell r="BY38">
            <v>639.0455372993672</v>
          </cell>
          <cell r="BZ38">
            <v>64.087899677600006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89.759999999999991</v>
          </cell>
          <cell r="CI38" t="str">
            <v>нд</v>
          </cell>
          <cell r="CJ38">
            <v>42.913515677297731</v>
          </cell>
          <cell r="CK38">
            <v>988.35105187036731</v>
          </cell>
          <cell r="CL38" t="str">
            <v>нд</v>
          </cell>
          <cell r="CM38">
            <v>11.244972299999995</v>
          </cell>
          <cell r="CN38">
            <v>503.89502073376224</v>
          </cell>
          <cell r="CO38">
            <v>616.40147253999999</v>
          </cell>
          <cell r="CP38">
            <v>101.18461624099659</v>
          </cell>
          <cell r="CQ38">
            <v>124.72748593999999</v>
          </cell>
          <cell r="CR38">
            <v>50.158725589364757</v>
          </cell>
          <cell r="CS38">
            <v>57.11279759333334</v>
          </cell>
          <cell r="CT38">
            <v>34.512467324077782</v>
          </cell>
          <cell r="CU38">
            <v>574.92687499581143</v>
          </cell>
          <cell r="CV38">
            <v>28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800.92687499581143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252.25667574051269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196.7714636577611</v>
          </cell>
          <cell r="BA39">
            <v>13.774002456043279</v>
          </cell>
          <cell r="BB39">
            <v>59.031439097328331</v>
          </cell>
          <cell r="BC39">
            <v>118.06287819465666</v>
          </cell>
          <cell r="BD39">
            <v>5.9031439097328313</v>
          </cell>
          <cell r="BE39">
            <v>0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190.45682380131333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47.3209335592</v>
          </cell>
          <cell r="BX39">
            <v>35.190762470230531</v>
          </cell>
          <cell r="BY39">
            <v>34.923695444022435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48.239999999999995</v>
          </cell>
          <cell r="CI39" t="str">
            <v>нд</v>
          </cell>
          <cell r="CJ39">
            <v>35.190762470230531</v>
          </cell>
          <cell r="CK39">
            <v>192.12369544402242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24.454698163333333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94.618706163332689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79.151356771111097</v>
          </cell>
          <cell r="BA40">
            <v>5.5405949739777771</v>
          </cell>
          <cell r="BB40">
            <v>23.745407031333329</v>
          </cell>
          <cell r="BC40">
            <v>47.490814062666658</v>
          </cell>
          <cell r="BD40">
            <v>2.3745407031333325</v>
          </cell>
          <cell r="BE40">
            <v>0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73.158333333333331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6.9814544500000011</v>
          </cell>
          <cell r="BX40">
            <v>5.958333333333333</v>
          </cell>
          <cell r="BY40">
            <v>5.958333333333333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21.599999999999998</v>
          </cell>
          <cell r="CI40" t="str">
            <v>нд</v>
          </cell>
          <cell r="CJ40">
            <v>5.958333333333333</v>
          </cell>
          <cell r="CK40">
            <v>73.158333333333331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4.5833333333333339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157.63796957718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117.62010688665001</v>
          </cell>
          <cell r="BA41">
            <v>8.2334074820655019</v>
          </cell>
          <cell r="BB41">
            <v>35.286032065995002</v>
          </cell>
          <cell r="BC41">
            <v>70.572064131990004</v>
          </cell>
          <cell r="BD41">
            <v>3.5286032065994988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117.29849046798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40.339479109199999</v>
          </cell>
          <cell r="BX41">
            <v>29.232429136897196</v>
          </cell>
          <cell r="BY41">
            <v>28.965362110689103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118.9653621106891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19.871364829999997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144.09059099877999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117.48499683964999</v>
          </cell>
          <cell r="BA42">
            <v>8.223949778775502</v>
          </cell>
          <cell r="BB42">
            <v>35.245499051894996</v>
          </cell>
          <cell r="BC42">
            <v>70.490998103789991</v>
          </cell>
          <cell r="BD42">
            <v>3.5245499051895033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21.478239741199999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6.6382153700000002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71.595188649999997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59.673333980000002</v>
          </cell>
          <cell r="BA43">
            <v>4.1771333786000007</v>
          </cell>
          <cell r="BB43">
            <v>17.902000193999999</v>
          </cell>
          <cell r="BC43">
            <v>35.804000387999999</v>
          </cell>
          <cell r="BD43">
            <v>1.7902000194000038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13.390974379999999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2.5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72.49540234877999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57.811662859649999</v>
          </cell>
          <cell r="BA44">
            <v>4.0468164001755005</v>
          </cell>
          <cell r="BB44">
            <v>17.343498857895</v>
          </cell>
          <cell r="BC44">
            <v>34.68699771579</v>
          </cell>
          <cell r="BD44">
            <v>1.7343498857894994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8.0872653612000001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4.1382153700000002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4.5750000000000002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92.6</v>
          </cell>
          <cell r="R45">
            <v>0</v>
          </cell>
          <cell r="S45">
            <v>14.425000000000001</v>
          </cell>
          <cell r="T45">
            <v>2.74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1355.064711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1305.622911276</v>
          </cell>
          <cell r="AP45">
            <v>1516.0878541220331</v>
          </cell>
          <cell r="AQ45">
            <v>1296.622911276</v>
          </cell>
          <cell r="AR45">
            <v>1527.9156756129603</v>
          </cell>
          <cell r="AS45">
            <v>1211.8608578772778</v>
          </cell>
          <cell r="AT45">
            <v>1551.9835177740804</v>
          </cell>
          <cell r="AU45">
            <v>1014.1042888967336</v>
          </cell>
          <cell r="AV45">
            <v>33.038595331873921</v>
          </cell>
          <cell r="AW45">
            <v>358.95368365020062</v>
          </cell>
          <cell r="AX45">
            <v>569.3227741666667</v>
          </cell>
          <cell r="AY45">
            <v>52.789235747992265</v>
          </cell>
          <cell r="AZ45">
            <v>1296.1571428717336</v>
          </cell>
          <cell r="BA45">
            <v>44.307800550073921</v>
          </cell>
          <cell r="BB45">
            <v>455.63010825886727</v>
          </cell>
          <cell r="BC45">
            <v>708.21262869333339</v>
          </cell>
          <cell r="BD45">
            <v>88.006605369458953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676.16383834608018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540.41440767173367</v>
          </cell>
          <cell r="BQ45">
            <v>0</v>
          </cell>
          <cell r="BR45">
            <v>592.60801791239578</v>
          </cell>
          <cell r="BS45">
            <v>702.73752819000003</v>
          </cell>
          <cell r="BT45">
            <v>139.8704897223958</v>
          </cell>
          <cell r="BU45">
            <v>48.071958130000006</v>
          </cell>
          <cell r="BV45">
            <v>116.6653067032377</v>
          </cell>
          <cell r="BW45">
            <v>125.01019310800001</v>
          </cell>
          <cell r="BX45" t="str">
            <v>нд</v>
          </cell>
          <cell r="BY45">
            <v>596.3990886482776</v>
          </cell>
          <cell r="BZ45">
            <v>41.527899677599997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 t="str">
            <v>нд</v>
          </cell>
          <cell r="CE45" t="str">
            <v>нд</v>
          </cell>
          <cell r="CF45" t="str">
            <v>нд</v>
          </cell>
          <cell r="CG45" t="str">
            <v>нд</v>
          </cell>
          <cell r="CH45" t="str">
            <v>нд</v>
          </cell>
          <cell r="CI45" t="str">
            <v>нд</v>
          </cell>
          <cell r="CJ45">
            <v>0</v>
          </cell>
          <cell r="CK45">
            <v>674.50460321927767</v>
          </cell>
          <cell r="CL45" t="str">
            <v>нд</v>
          </cell>
          <cell r="CM45">
            <v>0</v>
          </cell>
          <cell r="CN45">
            <v>500.21504143133285</v>
          </cell>
          <cell r="CO45">
            <v>615.18132649999995</v>
          </cell>
          <cell r="CP45">
            <v>86.992021760329919</v>
          </cell>
          <cell r="CQ45">
            <v>114.54152463999999</v>
          </cell>
          <cell r="CR45">
            <v>19.065812056031422</v>
          </cell>
          <cell r="CS45">
            <v>26.019884060000003</v>
          </cell>
          <cell r="CT45" t="str">
            <v>нд</v>
          </cell>
          <cell r="CU45">
            <v>540.41440767173367</v>
          </cell>
          <cell r="CV45" t="str">
            <v>нд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540.41440767173367</v>
          </cell>
        </row>
        <row r="46">
          <cell r="D46" t="str">
            <v>J_Che213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з</v>
          </cell>
          <cell r="H46">
            <v>0</v>
          </cell>
          <cell r="I46">
            <v>0</v>
          </cell>
          <cell r="J46">
            <v>4.4999999999999998E-2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2021</v>
          </cell>
          <cell r="AA46">
            <v>2021</v>
          </cell>
          <cell r="AB46">
            <v>2021</v>
          </cell>
          <cell r="AC46">
            <v>2021</v>
          </cell>
          <cell r="AD46">
            <v>2021</v>
          </cell>
          <cell r="AE46" t="str">
            <v>нд</v>
          </cell>
          <cell r="AF46">
            <v>44378</v>
          </cell>
          <cell r="AG46" t="str">
            <v>нд</v>
          </cell>
          <cell r="AH46" t="str">
            <v>нд</v>
          </cell>
          <cell r="AI46" t="str">
            <v>нд</v>
          </cell>
          <cell r="AJ46" t="str">
            <v>нд</v>
          </cell>
          <cell r="AK46" t="str">
            <v>нд</v>
          </cell>
          <cell r="AL46" t="str">
            <v>нд</v>
          </cell>
          <cell r="AM46" t="str">
            <v>нд</v>
          </cell>
          <cell r="AN46" t="str">
            <v>нд</v>
          </cell>
          <cell r="AO46">
            <v>1.30823994</v>
          </cell>
          <cell r="AP46">
            <v>1.6023124572692429</v>
          </cell>
          <cell r="AQ46">
            <v>1.30823994</v>
          </cell>
          <cell r="AR46">
            <v>1.6023124572692429</v>
          </cell>
          <cell r="AS46">
            <v>1.7041520000000001E-2</v>
          </cell>
          <cell r="AT46">
            <v>1.7041520000000001E-2</v>
          </cell>
          <cell r="AU46">
            <v>0.11704152</v>
          </cell>
          <cell r="AV46">
            <v>0</v>
          </cell>
          <cell r="AW46">
            <v>0</v>
          </cell>
          <cell r="AX46">
            <v>0.1</v>
          </cell>
          <cell r="AY46">
            <v>1.7041519999999991E-2</v>
          </cell>
          <cell r="AZ46">
            <v>0.11704152</v>
          </cell>
          <cell r="BA46">
            <v>0</v>
          </cell>
          <cell r="BB46">
            <v>0</v>
          </cell>
          <cell r="BC46">
            <v>0.1</v>
          </cell>
          <cell r="BD46">
            <v>1.7041519999999991E-2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0</v>
          </cell>
          <cell r="BQ46">
            <v>0</v>
          </cell>
          <cell r="BR46">
            <v>0.25804971759941148</v>
          </cell>
          <cell r="BT46">
            <v>0.25804971759941148</v>
          </cell>
          <cell r="BV46">
            <v>1.7041520000000001E-2</v>
          </cell>
          <cell r="BW46">
            <v>1.7041520000000001E-2</v>
          </cell>
          <cell r="CA46" t="str">
            <v>нд</v>
          </cell>
          <cell r="CC46" t="str">
            <v>нд</v>
          </cell>
          <cell r="CE46" t="str">
            <v>нд</v>
          </cell>
          <cell r="CG46" t="str">
            <v>нд</v>
          </cell>
          <cell r="CI46" t="str">
            <v>нд</v>
          </cell>
          <cell r="CJ46">
            <v>0</v>
          </cell>
          <cell r="CK46">
            <v>0</v>
          </cell>
          <cell r="CM46">
            <v>0</v>
          </cell>
          <cell r="CN46">
            <v>0.21504143133284292</v>
          </cell>
          <cell r="CP46">
            <v>0.21504143133284292</v>
          </cell>
          <cell r="CR46">
            <v>0.11704152</v>
          </cell>
          <cell r="CS46">
            <v>0.11704152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0</v>
          </cell>
        </row>
        <row r="47">
          <cell r="D47" t="str">
            <v>I_Che146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с</v>
          </cell>
          <cell r="H47">
            <v>80</v>
          </cell>
          <cell r="I47">
            <v>0</v>
          </cell>
          <cell r="J47">
            <v>0</v>
          </cell>
          <cell r="K47">
            <v>2.74</v>
          </cell>
          <cell r="L47">
            <v>46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80</v>
          </cell>
          <cell r="R47">
            <v>0</v>
          </cell>
          <cell r="S47">
            <v>0</v>
          </cell>
          <cell r="T47">
            <v>2.74</v>
          </cell>
          <cell r="U47">
            <v>46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2019</v>
          </cell>
          <cell r="AA47">
            <v>2022</v>
          </cell>
          <cell r="AB47">
            <v>2022</v>
          </cell>
          <cell r="AC47">
            <v>2023</v>
          </cell>
          <cell r="AD47">
            <v>2022</v>
          </cell>
          <cell r="AE47" t="str">
            <v>нд</v>
          </cell>
          <cell r="AF47">
            <v>45291</v>
          </cell>
          <cell r="AG47">
            <v>187.661967</v>
          </cell>
          <cell r="AH47">
            <v>1312.945461</v>
          </cell>
          <cell r="AI47" t="str">
            <v>09.2019</v>
          </cell>
          <cell r="AJ47">
            <v>187.661967</v>
          </cell>
          <cell r="AK47">
            <v>1312.945461</v>
          </cell>
          <cell r="AL47" t="str">
            <v>09.2019</v>
          </cell>
          <cell r="AM47">
            <v>159.0355652542373</v>
          </cell>
          <cell r="AN47">
            <v>159.0355652542373</v>
          </cell>
          <cell r="AO47">
            <v>1268.276117976</v>
          </cell>
          <cell r="AP47">
            <v>1470.346067532297</v>
          </cell>
          <cell r="AQ47">
            <v>1259.276117976</v>
          </cell>
          <cell r="AR47">
            <v>1482.1738890232241</v>
          </cell>
          <cell r="AS47">
            <v>1189.10529171404</v>
          </cell>
          <cell r="AT47">
            <v>1190.7645268408426</v>
          </cell>
          <cell r="AU47">
            <v>995.03847684070206</v>
          </cell>
          <cell r="AV47">
            <v>31.267579170000001</v>
          </cell>
          <cell r="AW47">
            <v>342.02094083333338</v>
          </cell>
          <cell r="AX47">
            <v>569.22277416666668</v>
          </cell>
          <cell r="AY47">
            <v>52.527182670702018</v>
          </cell>
          <cell r="AZ47">
            <v>995.03847684070206</v>
          </cell>
          <cell r="BA47">
            <v>31.267579170000001</v>
          </cell>
          <cell r="BB47">
            <v>342.02094083333338</v>
          </cell>
          <cell r="BC47">
            <v>569.22277416666668</v>
          </cell>
          <cell r="BD47">
            <v>52.527182670702018</v>
          </cell>
          <cell r="BE47">
            <v>0</v>
          </cell>
          <cell r="BF47">
            <v>0</v>
          </cell>
          <cell r="BG47">
            <v>0</v>
          </cell>
          <cell r="BH47">
            <v>344.38606485404</v>
          </cell>
          <cell r="BI47">
            <v>344.38606485404</v>
          </cell>
          <cell r="BJ47">
            <v>346.04529998084251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265.31562570070213</v>
          </cell>
          <cell r="BQ47">
            <v>0</v>
          </cell>
          <cell r="BR47">
            <v>592.34996819479636</v>
          </cell>
          <cell r="BS47">
            <v>702.73752819000003</v>
          </cell>
          <cell r="BT47">
            <v>139.61244000479638</v>
          </cell>
          <cell r="BU47">
            <v>48.071958130000006</v>
          </cell>
          <cell r="BV47">
            <v>93.909740540000001</v>
          </cell>
          <cell r="BW47">
            <v>93.909740540000001</v>
          </cell>
          <cell r="BY47">
            <v>344.38606485404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344.38606485404</v>
          </cell>
          <cell r="CM47">
            <v>0</v>
          </cell>
          <cell r="CN47">
            <v>500</v>
          </cell>
          <cell r="CO47">
            <v>615.18132649999995</v>
          </cell>
          <cell r="CP47">
            <v>86.77698032899707</v>
          </cell>
          <cell r="CQ47">
            <v>114.54152463999999</v>
          </cell>
          <cell r="CU47">
            <v>265.31562570070213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265.31562570070213</v>
          </cell>
        </row>
        <row r="48">
          <cell r="D48" t="str">
            <v>K_Che258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п</v>
          </cell>
          <cell r="H48">
            <v>0</v>
          </cell>
          <cell r="I48">
            <v>0</v>
          </cell>
          <cell r="J48">
            <v>0.53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0.53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2022</v>
          </cell>
          <cell r="AA48">
            <v>2022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44620</v>
          </cell>
          <cell r="AG48" t="str">
            <v>нд</v>
          </cell>
          <cell r="AH48" t="str">
            <v>нд</v>
          </cell>
          <cell r="AI48" t="str">
            <v>нд</v>
          </cell>
          <cell r="AJ48" t="str">
            <v>нд</v>
          </cell>
          <cell r="AK48" t="str">
            <v>нд</v>
          </cell>
          <cell r="AL48" t="str">
            <v>нд</v>
          </cell>
          <cell r="AM48" t="str">
            <v>нд</v>
          </cell>
          <cell r="AN48" t="str">
            <v>нд</v>
          </cell>
          <cell r="AO48">
            <v>3.3690573600000002</v>
          </cell>
          <cell r="AP48">
            <v>4.1263704096838909</v>
          </cell>
          <cell r="AQ48">
            <v>3.3690573600000002</v>
          </cell>
          <cell r="AR48">
            <v>4.1263704096838909</v>
          </cell>
          <cell r="AS48">
            <v>2.6804050512377038</v>
          </cell>
          <cell r="AT48">
            <v>2.6804050512377038</v>
          </cell>
          <cell r="AU48">
            <v>2.2336708760314199</v>
          </cell>
          <cell r="AV48">
            <v>0.120588781873923</v>
          </cell>
          <cell r="AW48">
            <v>1.90700703686725</v>
          </cell>
          <cell r="AX48">
            <v>0</v>
          </cell>
          <cell r="AY48">
            <v>0.20607505729024686</v>
          </cell>
          <cell r="AZ48">
            <v>2.2336708760314199</v>
          </cell>
          <cell r="BA48">
            <v>0.120588781873923</v>
          </cell>
          <cell r="BB48">
            <v>1.90700703686725</v>
          </cell>
          <cell r="BC48">
            <v>0</v>
          </cell>
          <cell r="BD48">
            <v>0.20607505729024686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2.6804050512377038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2.2336708760314199</v>
          </cell>
          <cell r="BQ48">
            <v>0</v>
          </cell>
          <cell r="BR48" t="str">
            <v>нд</v>
          </cell>
          <cell r="BV48">
            <v>2.6804050512377038</v>
          </cell>
          <cell r="BY48">
            <v>2.6804050512377038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2.6804050512377038</v>
          </cell>
          <cell r="CM48">
            <v>0</v>
          </cell>
          <cell r="CN48" t="str">
            <v>нд</v>
          </cell>
          <cell r="CR48">
            <v>2.2336708760314199</v>
          </cell>
          <cell r="CU48">
            <v>2.2336708760314199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2.2336708760314199</v>
          </cell>
        </row>
        <row r="49">
          <cell r="D49" t="str">
            <v>L_Che394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з</v>
          </cell>
          <cell r="H49">
            <v>0</v>
          </cell>
          <cell r="I49">
            <v>0</v>
          </cell>
          <cell r="J49">
            <v>3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3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2021</v>
          </cell>
          <cell r="AA49">
            <v>2021</v>
          </cell>
          <cell r="AB49">
            <v>2021</v>
          </cell>
          <cell r="AC49">
            <v>2021</v>
          </cell>
          <cell r="AD49">
            <v>2021</v>
          </cell>
          <cell r="AE49" t="str">
            <v>нд</v>
          </cell>
          <cell r="AF49">
            <v>44785</v>
          </cell>
          <cell r="AG49">
            <v>4.6564500000000004</v>
          </cell>
          <cell r="AH49">
            <v>37.462800000000001</v>
          </cell>
          <cell r="AI49" t="str">
            <v>03.2021</v>
          </cell>
          <cell r="AJ49" t="str">
            <v>нд</v>
          </cell>
          <cell r="AK49" t="str">
            <v>нд</v>
          </cell>
          <cell r="AL49" t="str">
            <v>нд</v>
          </cell>
          <cell r="AM49">
            <v>3.9461440677966109</v>
          </cell>
          <cell r="AN49" t="str">
            <v>нд</v>
          </cell>
          <cell r="AO49">
            <v>30.87612</v>
          </cell>
          <cell r="AP49">
            <v>37.816603969559296</v>
          </cell>
          <cell r="AQ49">
            <v>30.87612</v>
          </cell>
          <cell r="AR49">
            <v>37.816603969559296</v>
          </cell>
          <cell r="AS49">
            <v>18.615856403999999</v>
          </cell>
          <cell r="AT49">
            <v>18.615856403999999</v>
          </cell>
          <cell r="AU49">
            <v>15.513213670000001</v>
          </cell>
          <cell r="AV49">
            <v>1.5706199999999999</v>
          </cell>
          <cell r="AW49">
            <v>13.942593670000001</v>
          </cell>
          <cell r="AX49">
            <v>0</v>
          </cell>
          <cell r="AY49">
            <v>0</v>
          </cell>
          <cell r="AZ49">
            <v>15.513213670000001</v>
          </cell>
          <cell r="BA49">
            <v>1.5706199999999999</v>
          </cell>
          <cell r="BB49">
            <v>13.942593670000001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 t="str">
            <v>нд</v>
          </cell>
          <cell r="BL49">
            <v>0</v>
          </cell>
          <cell r="BM49" t="str">
            <v>нд</v>
          </cell>
          <cell r="BN49">
            <v>0</v>
          </cell>
          <cell r="BO49" t="str">
            <v>нд</v>
          </cell>
          <cell r="BP49">
            <v>0</v>
          </cell>
          <cell r="BQ49">
            <v>0</v>
          </cell>
          <cell r="BR49" t="str">
            <v>нд</v>
          </cell>
          <cell r="BT49" t="str">
            <v>нд</v>
          </cell>
          <cell r="BV49">
            <v>18.615856403999999</v>
          </cell>
          <cell r="BW49">
            <v>18.615856403999999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>
            <v>0</v>
          </cell>
          <cell r="CK49">
            <v>0</v>
          </cell>
          <cell r="CM49">
            <v>0</v>
          </cell>
          <cell r="CN49" t="str">
            <v>нд</v>
          </cell>
          <cell r="CP49" t="str">
            <v>нд</v>
          </cell>
          <cell r="CR49">
            <v>15.513213670000001</v>
          </cell>
          <cell r="CS49">
            <v>15.513213670000001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>
            <v>0</v>
          </cell>
          <cell r="DG49">
            <v>0</v>
          </cell>
        </row>
        <row r="50">
          <cell r="D50" t="str">
            <v>L_Che395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з</v>
          </cell>
          <cell r="H50">
            <v>0</v>
          </cell>
          <cell r="I50">
            <v>0</v>
          </cell>
          <cell r="J50">
            <v>1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1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2021</v>
          </cell>
          <cell r="AB50">
            <v>2021</v>
          </cell>
          <cell r="AC50">
            <v>2021</v>
          </cell>
          <cell r="AD50">
            <v>2021</v>
          </cell>
          <cell r="AE50" t="str">
            <v>нд</v>
          </cell>
          <cell r="AF50">
            <v>44811</v>
          </cell>
          <cell r="AG50" t="str">
            <v>нд</v>
          </cell>
          <cell r="AH50">
            <v>4.6564500000000004</v>
          </cell>
          <cell r="AI50" t="str">
            <v>03.2021</v>
          </cell>
          <cell r="AJ50" t="str">
            <v>нд</v>
          </cell>
          <cell r="AK50" t="str">
            <v>нд</v>
          </cell>
          <cell r="AL50" t="str">
            <v>нд</v>
          </cell>
          <cell r="AM50" t="str">
            <v>нд</v>
          </cell>
          <cell r="AN50" t="str">
            <v>нд</v>
          </cell>
          <cell r="AO50">
            <v>1.7933760000000001</v>
          </cell>
          <cell r="AP50">
            <v>2.1964997532239279</v>
          </cell>
          <cell r="AQ50">
            <v>1.7933760000000001</v>
          </cell>
          <cell r="AR50">
            <v>2.1964997532239279</v>
          </cell>
          <cell r="AS50">
            <v>1.4422631880000001</v>
          </cell>
          <cell r="AT50">
            <v>1.4422631880000001</v>
          </cell>
          <cell r="AU50">
            <v>1.2018859900000001</v>
          </cell>
          <cell r="AV50">
            <v>7.9807379999999997E-2</v>
          </cell>
          <cell r="AW50">
            <v>1.08314211</v>
          </cell>
          <cell r="AX50">
            <v>0</v>
          </cell>
          <cell r="AY50">
            <v>3.8936500000000027E-2</v>
          </cell>
          <cell r="AZ50">
            <v>1.2018859900000001</v>
          </cell>
          <cell r="BA50">
            <v>7.9807379999999997E-2</v>
          </cell>
          <cell r="BB50">
            <v>1.08314211</v>
          </cell>
          <cell r="BC50">
            <v>0</v>
          </cell>
          <cell r="BD50">
            <v>3.8936500000000027E-2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 t="str">
            <v>нд</v>
          </cell>
          <cell r="BL50">
            <v>0</v>
          </cell>
          <cell r="BM50" t="str">
            <v>нд</v>
          </cell>
          <cell r="BN50">
            <v>0</v>
          </cell>
          <cell r="BO50" t="str">
            <v>нд</v>
          </cell>
          <cell r="BP50">
            <v>0</v>
          </cell>
          <cell r="BQ50">
            <v>0</v>
          </cell>
          <cell r="BR50" t="str">
            <v>нд</v>
          </cell>
          <cell r="BT50" t="str">
            <v>нд</v>
          </cell>
          <cell r="BV50">
            <v>1.4422631880000001</v>
          </cell>
          <cell r="BW50">
            <v>1.4422631880000001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>
            <v>0</v>
          </cell>
          <cell r="CK50">
            <v>0</v>
          </cell>
          <cell r="CM50">
            <v>0</v>
          </cell>
          <cell r="CN50" t="str">
            <v>нд</v>
          </cell>
          <cell r="CP50" t="str">
            <v>нд</v>
          </cell>
          <cell r="CR50">
            <v>1.2018859900000001</v>
          </cell>
          <cell r="CS50">
            <v>1.2018859900000001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>
            <v>0</v>
          </cell>
          <cell r="DG50">
            <v>0</v>
          </cell>
        </row>
        <row r="51">
          <cell r="D51" t="str">
            <v>M_Che429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п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0.15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2022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44396</v>
          </cell>
          <cell r="AG51" t="str">
            <v>нд</v>
          </cell>
          <cell r="AH51" t="str">
            <v>нд</v>
          </cell>
          <cell r="AI51" t="str">
            <v>нд</v>
          </cell>
          <cell r="AJ51" t="str">
            <v>нд</v>
          </cell>
          <cell r="AK51" t="str">
            <v>нд</v>
          </cell>
          <cell r="AL51" t="str">
            <v>нд</v>
          </cell>
          <cell r="AM51" t="str">
            <v>нд</v>
          </cell>
          <cell r="AN51" t="str">
            <v>нд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0.30922676999999998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0.25768897499999999</v>
          </cell>
          <cell r="BA51">
            <v>1.6180208200000001E-2</v>
          </cell>
          <cell r="BB51">
            <v>0.20425044200000003</v>
          </cell>
          <cell r="BC51">
            <v>2.689536E-2</v>
          </cell>
          <cell r="BD51">
            <v>1.0362964799999947E-2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0.30922676999999998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0.25768897499999999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X51" t="str">
            <v>нд</v>
          </cell>
          <cell r="BY51">
            <v>0.30922676999999998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0.30922676999999998</v>
          </cell>
          <cell r="CL51" t="str">
            <v>плата за ТП 0,26470531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T51" t="str">
            <v>нд</v>
          </cell>
          <cell r="CU51">
            <v>0.25768897499999999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0.25768897499999999</v>
          </cell>
        </row>
        <row r="52">
          <cell r="D52" t="str">
            <v>M_Che424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5.74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2022</v>
          </cell>
          <cell r="AC52" t="str">
            <v>нд</v>
          </cell>
          <cell r="AD52">
            <v>2022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3.2285080000000002</v>
          </cell>
          <cell r="AK52">
            <v>31.162213999999999</v>
          </cell>
          <cell r="AL52" t="str">
            <v>06.2021</v>
          </cell>
          <cell r="AM52" t="str">
            <v>нд</v>
          </cell>
          <cell r="AN52">
            <v>2.6904233333333334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31.275267999999997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26.062723333333334</v>
          </cell>
          <cell r="BA52">
            <v>2.1660323200000007</v>
          </cell>
          <cell r="BB52">
            <v>22.712216666666666</v>
          </cell>
          <cell r="BC52">
            <v>0</v>
          </cell>
          <cell r="BD52">
            <v>1.1844743466666672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28.804896543999998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24.004080453333334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2.4703714559999996</v>
          </cell>
          <cell r="BX52" t="str">
            <v>нд</v>
          </cell>
          <cell r="BY52">
            <v>28.804896543999998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28.804896543999998</v>
          </cell>
          <cell r="CL52" t="str">
            <v>плата за ТП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2.0586428799999998</v>
          </cell>
          <cell r="CT52" t="str">
            <v>нд</v>
          </cell>
          <cell r="CU52">
            <v>24.004080453333334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24.004080453333334</v>
          </cell>
        </row>
        <row r="53">
          <cell r="D53" t="str">
            <v>M_Che425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0.46</v>
          </cell>
          <cell r="V53">
            <v>0.46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2022</v>
          </cell>
          <cell r="AC53" t="str">
            <v>нд</v>
          </cell>
          <cell r="AD53">
            <v>2022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0.47051599999999999</v>
          </cell>
          <cell r="AK53">
            <v>4.4063809999999997</v>
          </cell>
          <cell r="AL53" t="str">
            <v>06.2021</v>
          </cell>
          <cell r="AM53" t="str">
            <v>нд</v>
          </cell>
          <cell r="AN53">
            <v>0.39209666666666665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3.7269280000000005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3.1057733333333335</v>
          </cell>
          <cell r="BA53">
            <v>0.56003160000000007</v>
          </cell>
          <cell r="BB53">
            <v>2.9770341666666669</v>
          </cell>
          <cell r="BC53">
            <v>0</v>
          </cell>
          <cell r="BD53">
            <v>-0.43129243333333345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3.0814013200000003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2.5678344333333336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0.64552668000000002</v>
          </cell>
          <cell r="BX53" t="str">
            <v>нд</v>
          </cell>
          <cell r="BY53">
            <v>3.0814013200000003</v>
          </cell>
          <cell r="CA53" t="str">
            <v>нд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3.0814013200000003</v>
          </cell>
          <cell r="CL53" t="str">
            <v>плата за ТП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0.5379389</v>
          </cell>
          <cell r="CT53" t="str">
            <v>нд</v>
          </cell>
          <cell r="CU53">
            <v>2.5678344333333336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2.5678344333333336</v>
          </cell>
        </row>
        <row r="54">
          <cell r="D54" t="str">
            <v>M_Che426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с</v>
          </cell>
          <cell r="H54" t="str">
            <v>нд</v>
          </cell>
          <cell r="I54" t="str">
            <v>нд</v>
          </cell>
          <cell r="J54" t="str">
            <v>нд</v>
          </cell>
          <cell r="K54" t="str">
            <v>нд</v>
          </cell>
          <cell r="L54" t="str">
            <v>нд</v>
          </cell>
          <cell r="M54" t="str">
            <v>нд</v>
          </cell>
          <cell r="N54" t="str">
            <v>нд</v>
          </cell>
          <cell r="O54" t="str">
            <v>нд</v>
          </cell>
          <cell r="P54" t="str">
            <v>нд</v>
          </cell>
          <cell r="Q54">
            <v>0</v>
          </cell>
          <cell r="R54">
            <v>0</v>
          </cell>
          <cell r="S54">
            <v>10.275</v>
          </cell>
          <cell r="T54">
            <v>0</v>
          </cell>
          <cell r="U54">
            <v>3.12</v>
          </cell>
          <cell r="V54">
            <v>13.395</v>
          </cell>
          <cell r="W54">
            <v>0</v>
          </cell>
          <cell r="X54">
            <v>0</v>
          </cell>
          <cell r="Y54">
            <v>0</v>
          </cell>
          <cell r="Z54">
            <v>2021</v>
          </cell>
          <cell r="AA54">
            <v>2022</v>
          </cell>
          <cell r="AB54">
            <v>2023</v>
          </cell>
          <cell r="AC54" t="str">
            <v>нд</v>
          </cell>
          <cell r="AD54">
            <v>2023</v>
          </cell>
          <cell r="AE54" t="str">
            <v>нд</v>
          </cell>
          <cell r="AF54">
            <v>45024</v>
          </cell>
          <cell r="AG54" t="str">
            <v>нд</v>
          </cell>
          <cell r="AH54" t="str">
            <v>нд</v>
          </cell>
          <cell r="AI54" t="str">
            <v>нд</v>
          </cell>
          <cell r="AJ54">
            <v>6.7604119999999996</v>
          </cell>
          <cell r="AK54">
            <v>65.617462000000003</v>
          </cell>
          <cell r="AL54" t="str">
            <v>06.2021</v>
          </cell>
          <cell r="AM54" t="str">
            <v>нд</v>
          </cell>
          <cell r="AN54">
            <v>5.6336766666666662</v>
          </cell>
          <cell r="AO54" t="str">
            <v>нд</v>
          </cell>
          <cell r="AP54" t="str">
            <v>нд</v>
          </cell>
          <cell r="AS54" t="str">
            <v>нд</v>
          </cell>
          <cell r="AT54">
            <v>62.185721000000001</v>
          </cell>
          <cell r="AU54" t="str">
            <v>нд</v>
          </cell>
          <cell r="AV54" t="str">
            <v>нд</v>
          </cell>
          <cell r="AW54" t="str">
            <v>нд</v>
          </cell>
          <cell r="AX54" t="str">
            <v>нд</v>
          </cell>
          <cell r="AY54" t="str">
            <v>нд</v>
          </cell>
          <cell r="AZ54">
            <v>51.821434166666663</v>
          </cell>
          <cell r="BA54">
            <v>1.6636230400000003</v>
          </cell>
          <cell r="BB54">
            <v>49.690829999999998</v>
          </cell>
          <cell r="BC54">
            <v>2.2278333333333337E-2</v>
          </cell>
          <cell r="BD54">
            <v>0.44470279333333163</v>
          </cell>
          <cell r="BE54">
            <v>0</v>
          </cell>
          <cell r="BF54">
            <v>0</v>
          </cell>
          <cell r="BG54">
            <v>0</v>
          </cell>
          <cell r="BH54" t="str">
            <v>нд</v>
          </cell>
          <cell r="BI54" t="str">
            <v>нд</v>
          </cell>
          <cell r="BJ54">
            <v>60.366085532</v>
          </cell>
          <cell r="BK54" t="str">
            <v>нд</v>
          </cell>
          <cell r="BL54" t="str">
            <v>нд</v>
          </cell>
          <cell r="BM54" t="str">
            <v>нд</v>
          </cell>
          <cell r="BN54" t="str">
            <v>нд</v>
          </cell>
          <cell r="BO54" t="str">
            <v>нд</v>
          </cell>
          <cell r="BP54">
            <v>50.305071276666666</v>
          </cell>
          <cell r="BQ54">
            <v>0</v>
          </cell>
          <cell r="BR54" t="str">
            <v>нд</v>
          </cell>
          <cell r="BT54" t="str">
            <v>нд</v>
          </cell>
          <cell r="BV54" t="str">
            <v>нд</v>
          </cell>
          <cell r="BW54">
            <v>1.8196354679999998</v>
          </cell>
          <cell r="BX54" t="str">
            <v>нд</v>
          </cell>
          <cell r="BY54">
            <v>40.366085532</v>
          </cell>
          <cell r="BZ54">
            <v>20</v>
          </cell>
          <cell r="CA54" t="str">
            <v>нд</v>
          </cell>
          <cell r="CC54" t="str">
            <v>нд</v>
          </cell>
          <cell r="CE54" t="str">
            <v>нд</v>
          </cell>
          <cell r="CG54" t="str">
            <v>нд</v>
          </cell>
          <cell r="CI54" t="str">
            <v>нд</v>
          </cell>
          <cell r="CJ54" t="str">
            <v>нд</v>
          </cell>
          <cell r="CK54">
            <v>60.366085532</v>
          </cell>
          <cell r="CL54" t="str">
            <v>плата за ТП 249,958416 млн руб. с НДС</v>
          </cell>
          <cell r="CN54" t="str">
            <v>нд</v>
          </cell>
          <cell r="CP54" t="str">
            <v>нд</v>
          </cell>
          <cell r="CR54" t="str">
            <v>нд</v>
          </cell>
          <cell r="CS54">
            <v>1.5163628899999999</v>
          </cell>
          <cell r="CT54" t="str">
            <v>нд</v>
          </cell>
          <cell r="CU54">
            <v>50.305071276666666</v>
          </cell>
          <cell r="CW54" t="str">
            <v>нд</v>
          </cell>
          <cell r="CY54" t="str">
            <v>нд</v>
          </cell>
          <cell r="DA54" t="str">
            <v>нд</v>
          </cell>
          <cell r="DC54" t="str">
            <v>нд</v>
          </cell>
          <cell r="DE54" t="str">
            <v>нд</v>
          </cell>
          <cell r="DF54" t="str">
            <v>нд</v>
          </cell>
          <cell r="DG54">
            <v>50.305071276666666</v>
          </cell>
        </row>
        <row r="55">
          <cell r="D55" t="str">
            <v>M_Che427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с</v>
          </cell>
          <cell r="H55" t="str">
            <v>нд</v>
          </cell>
          <cell r="I55" t="str">
            <v>нд</v>
          </cell>
          <cell r="J55" t="str">
            <v>нд</v>
          </cell>
          <cell r="K55" t="str">
            <v>нд</v>
          </cell>
          <cell r="L55" t="str">
            <v>нд</v>
          </cell>
          <cell r="M55" t="str">
            <v>нд</v>
          </cell>
          <cell r="N55" t="str">
            <v>нд</v>
          </cell>
          <cell r="O55" t="str">
            <v>нд</v>
          </cell>
          <cell r="P55" t="str">
            <v>нд</v>
          </cell>
          <cell r="Q55">
            <v>12.6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2021</v>
          </cell>
          <cell r="AA55">
            <v>2022</v>
          </cell>
          <cell r="AB55">
            <v>2024</v>
          </cell>
          <cell r="AC55" t="str">
            <v>нд</v>
          </cell>
          <cell r="AD55">
            <v>2024</v>
          </cell>
          <cell r="AE55" t="str">
            <v>нд</v>
          </cell>
          <cell r="AF55">
            <v>45024</v>
          </cell>
          <cell r="AG55" t="str">
            <v>нд</v>
          </cell>
          <cell r="AH55" t="str">
            <v>нд</v>
          </cell>
          <cell r="AI55" t="str">
            <v>нд</v>
          </cell>
          <cell r="AJ55">
            <v>32.010570000000001</v>
          </cell>
          <cell r="AK55">
            <v>238.10231200000001</v>
          </cell>
          <cell r="AL55" t="str">
            <v>06.2021</v>
          </cell>
          <cell r="AM55" t="str">
            <v>нд</v>
          </cell>
          <cell r="AN55">
            <v>26.675475000000002</v>
          </cell>
          <cell r="AO55" t="str">
            <v>нд</v>
          </cell>
          <cell r="AP55" t="str">
            <v>нд</v>
          </cell>
          <cell r="AS55" t="str">
            <v>нд</v>
          </cell>
          <cell r="AT55">
            <v>240.96628099999998</v>
          </cell>
          <cell r="AU55" t="str">
            <v>нд</v>
          </cell>
          <cell r="AV55" t="str">
            <v>нд</v>
          </cell>
          <cell r="AW55" t="str">
            <v>нд</v>
          </cell>
          <cell r="AX55" t="str">
            <v>нд</v>
          </cell>
          <cell r="AY55" t="str">
            <v>нд</v>
          </cell>
          <cell r="AZ55">
            <v>200.80523416666668</v>
          </cell>
          <cell r="BA55">
            <v>6.8633380499999994</v>
          </cell>
          <cell r="BB55">
            <v>21.092093333333334</v>
          </cell>
          <cell r="BC55">
            <v>138.84068083333332</v>
          </cell>
          <cell r="BD55">
            <v>34.009121950000022</v>
          </cell>
          <cell r="BE55">
            <v>0</v>
          </cell>
          <cell r="BF55">
            <v>0</v>
          </cell>
          <cell r="BG55">
            <v>0</v>
          </cell>
          <cell r="BH55" t="str">
            <v>нд</v>
          </cell>
          <cell r="BI55" t="str">
            <v>нд</v>
          </cell>
          <cell r="BJ55">
            <v>234.87652314799999</v>
          </cell>
          <cell r="BK55" t="str">
            <v>нд</v>
          </cell>
          <cell r="BL55" t="str">
            <v>нд</v>
          </cell>
          <cell r="BM55" t="str">
            <v>нд</v>
          </cell>
          <cell r="BN55" t="str">
            <v>нд</v>
          </cell>
          <cell r="BO55" t="str">
            <v>нд</v>
          </cell>
          <cell r="BP55">
            <v>195.73043595666667</v>
          </cell>
          <cell r="BQ55">
            <v>0</v>
          </cell>
          <cell r="BR55" t="str">
            <v>нд</v>
          </cell>
          <cell r="BT55" t="str">
            <v>нд</v>
          </cell>
          <cell r="BV55" t="str">
            <v>нд</v>
          </cell>
          <cell r="BW55">
            <v>6.089757852</v>
          </cell>
          <cell r="BX55" t="str">
            <v>нд</v>
          </cell>
          <cell r="BY55">
            <v>176.77100857699995</v>
          </cell>
          <cell r="BZ55">
            <v>21.527899677599997</v>
          </cell>
          <cell r="CA55" t="str">
            <v>нд</v>
          </cell>
          <cell r="CB55">
            <v>36.577614893400039</v>
          </cell>
          <cell r="CC55" t="str">
            <v>нд</v>
          </cell>
          <cell r="CE55" t="str">
            <v>нд</v>
          </cell>
          <cell r="CG55" t="str">
            <v>нд</v>
          </cell>
          <cell r="CI55" t="str">
            <v>нд</v>
          </cell>
          <cell r="CJ55" t="str">
            <v>нд</v>
          </cell>
          <cell r="CK55">
            <v>234.87652314799999</v>
          </cell>
          <cell r="CL55" t="str">
            <v>плата за ТП 249,958416 млн руб. с НДС</v>
          </cell>
          <cell r="CN55" t="str">
            <v>нд</v>
          </cell>
          <cell r="CP55" t="str">
            <v>нд</v>
          </cell>
          <cell r="CR55" t="str">
            <v>нд</v>
          </cell>
          <cell r="CS55">
            <v>5.07479821</v>
          </cell>
          <cell r="CT55" t="str">
            <v>нд</v>
          </cell>
          <cell r="CU55">
            <v>195.73043595666667</v>
          </cell>
          <cell r="CW55" t="str">
            <v>нд</v>
          </cell>
          <cell r="CY55" t="str">
            <v>нд</v>
          </cell>
          <cell r="DA55" t="str">
            <v>нд</v>
          </cell>
          <cell r="DC55" t="str">
            <v>нд</v>
          </cell>
          <cell r="DE55" t="str">
            <v>нд</v>
          </cell>
          <cell r="DF55" t="str">
            <v>нд</v>
          </cell>
          <cell r="DG55">
            <v>195.73043595666667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 t="str">
            <v>нд</v>
          </cell>
          <cell r="BL59">
            <v>0</v>
          </cell>
          <cell r="BM59" t="str">
            <v>нд</v>
          </cell>
          <cell r="BN59">
            <v>0</v>
          </cell>
          <cell r="BO59" t="str">
            <v>нд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 t="str">
            <v>нд</v>
          </cell>
          <cell r="BL60">
            <v>0</v>
          </cell>
          <cell r="BM60" t="str">
            <v>нд</v>
          </cell>
          <cell r="BN60">
            <v>0</v>
          </cell>
          <cell r="BO60" t="str">
            <v>нд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0</v>
          </cell>
          <cell r="AK66">
            <v>0</v>
          </cell>
          <cell r="AL66" t="str">
            <v>нд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 t="str">
            <v>нд</v>
          </cell>
          <cell r="CB66">
            <v>0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0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>
            <v>0</v>
          </cell>
          <cell r="CR66">
            <v>0</v>
          </cell>
          <cell r="CS66">
            <v>0</v>
          </cell>
          <cell r="CT66">
            <v>0</v>
          </cell>
          <cell r="CU66">
            <v>0</v>
          </cell>
          <cell r="CV66">
            <v>0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0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5</v>
          </cell>
          <cell r="P68">
            <v>0</v>
          </cell>
          <cell r="Q68">
            <v>80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9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>
            <v>0</v>
          </cell>
          <cell r="AH68">
            <v>4.6564500000000004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>
            <v>0</v>
          </cell>
          <cell r="AN68">
            <v>1.9355866666666668</v>
          </cell>
          <cell r="AO68">
            <v>161.19549599999999</v>
          </cell>
          <cell r="AP68">
            <v>198.38266183058164</v>
          </cell>
          <cell r="AQ68">
            <v>19.773768</v>
          </cell>
          <cell r="AR68">
            <v>24.218611452538227</v>
          </cell>
          <cell r="AS68">
            <v>3.4505027902080068</v>
          </cell>
          <cell r="AT68">
            <v>252.67274061611283</v>
          </cell>
          <cell r="AU68">
            <v>2.8754189918400055</v>
          </cell>
          <cell r="AV68">
            <v>1.8994280259283358</v>
          </cell>
          <cell r="AW68">
            <v>0.40866386263205839</v>
          </cell>
          <cell r="AX68">
            <v>0.47648025640915181</v>
          </cell>
          <cell r="AY68">
            <v>9.0846846870459824E-2</v>
          </cell>
          <cell r="AZ68">
            <v>210.56061718009397</v>
          </cell>
          <cell r="BA68">
            <v>14.508666578372235</v>
          </cell>
          <cell r="BB68">
            <v>14.550816186060183</v>
          </cell>
          <cell r="BC68">
            <v>156.94303225216368</v>
          </cell>
          <cell r="BD68">
            <v>24.558102163497949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248.43868632011282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207.03223860009399</v>
          </cell>
          <cell r="BQ68">
            <v>0</v>
          </cell>
          <cell r="BR68">
            <v>0</v>
          </cell>
          <cell r="BS68">
            <v>0</v>
          </cell>
          <cell r="BT68">
            <v>14.464307966870715</v>
          </cell>
          <cell r="BU68">
            <v>0</v>
          </cell>
          <cell r="BV68">
            <v>3.4505027902080068</v>
          </cell>
          <cell r="BW68">
            <v>4.2340542960000001</v>
          </cell>
          <cell r="BX68">
            <v>0</v>
          </cell>
          <cell r="BY68">
            <v>13.396959046208009</v>
          </cell>
          <cell r="BZ68">
            <v>78.871398868383807</v>
          </cell>
          <cell r="CA68" t="str">
            <v>нд</v>
          </cell>
          <cell r="CB68">
            <v>156.17032840552119</v>
          </cell>
          <cell r="CC68" t="str">
            <v>нд</v>
          </cell>
          <cell r="CD68">
            <v>0</v>
          </cell>
          <cell r="CE68" t="str">
            <v>нд</v>
          </cell>
          <cell r="CF68">
            <v>0</v>
          </cell>
          <cell r="CG68" t="str">
            <v>нд</v>
          </cell>
          <cell r="CH68">
            <v>0</v>
          </cell>
          <cell r="CI68" t="str">
            <v>нд</v>
          </cell>
          <cell r="CJ68">
            <v>0</v>
          </cell>
          <cell r="CK68">
            <v>248.43868632011302</v>
          </cell>
          <cell r="CL68" t="str">
            <v>нд</v>
          </cell>
          <cell r="CM68">
            <v>0</v>
          </cell>
          <cell r="CN68">
            <v>0</v>
          </cell>
          <cell r="CO68">
            <v>0</v>
          </cell>
          <cell r="CP68">
            <v>12.053589972392261</v>
          </cell>
          <cell r="CQ68">
            <v>1.8278789600000001</v>
          </cell>
          <cell r="CR68">
            <v>1.0475400318400057</v>
          </cell>
          <cell r="CS68">
            <v>1.70049962</v>
          </cell>
          <cell r="CT68">
            <v>0</v>
          </cell>
          <cell r="CU68">
            <v>90.864145411840013</v>
          </cell>
          <cell r="CV68">
            <v>116.16809318825401</v>
          </cell>
          <cell r="CW68" t="str">
            <v>нд</v>
          </cell>
          <cell r="CX68">
            <v>0</v>
          </cell>
          <cell r="CY68" t="str">
            <v>нд</v>
          </cell>
          <cell r="CZ68">
            <v>0</v>
          </cell>
          <cell r="DA68" t="str">
            <v>нд</v>
          </cell>
          <cell r="DB68">
            <v>0</v>
          </cell>
          <cell r="DC68" t="str">
            <v>нд</v>
          </cell>
          <cell r="DD68">
            <v>0</v>
          </cell>
          <cell r="DE68" t="str">
            <v>нд</v>
          </cell>
          <cell r="DF68">
            <v>0</v>
          </cell>
          <cell r="DG68">
            <v>207.03223860009399</v>
          </cell>
        </row>
        <row r="69">
          <cell r="D69" t="str">
            <v>Г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нд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 t="str">
            <v>нд</v>
          </cell>
          <cell r="AA69" t="str">
            <v>нд</v>
          </cell>
          <cell r="AB69" t="str">
            <v>нд</v>
          </cell>
          <cell r="AC69" t="str">
            <v>нд</v>
          </cell>
          <cell r="AD69" t="str">
            <v>нд</v>
          </cell>
          <cell r="AE69" t="str">
            <v>нд</v>
          </cell>
          <cell r="AF69" t="str">
            <v>нд</v>
          </cell>
          <cell r="AG69">
            <v>0</v>
          </cell>
          <cell r="AH69">
            <v>0</v>
          </cell>
          <cell r="AI69" t="str">
            <v>нд</v>
          </cell>
          <cell r="AJ69">
            <v>0</v>
          </cell>
          <cell r="AK69">
            <v>0</v>
          </cell>
          <cell r="AL69" t="str">
            <v>нд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 t="str">
            <v>нд</v>
          </cell>
          <cell r="CB69">
            <v>0</v>
          </cell>
          <cell r="CC69" t="str">
            <v>нд</v>
          </cell>
          <cell r="CD69">
            <v>0</v>
          </cell>
          <cell r="CE69" t="str">
            <v>нд</v>
          </cell>
          <cell r="CF69">
            <v>0</v>
          </cell>
          <cell r="CG69" t="str">
            <v>нд</v>
          </cell>
          <cell r="CH69">
            <v>0</v>
          </cell>
          <cell r="CI69" t="str">
            <v>нд</v>
          </cell>
          <cell r="CJ69">
            <v>0</v>
          </cell>
          <cell r="CK69">
            <v>0</v>
          </cell>
          <cell r="CL69" t="str">
            <v>нд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>
            <v>0</v>
          </cell>
          <cell r="CR69">
            <v>0</v>
          </cell>
          <cell r="CS69">
            <v>0</v>
          </cell>
          <cell r="CT69">
            <v>0</v>
          </cell>
          <cell r="CU69">
            <v>0</v>
          </cell>
          <cell r="CV69">
            <v>0</v>
          </cell>
          <cell r="CW69" t="str">
            <v>нд</v>
          </cell>
          <cell r="CX69">
            <v>0</v>
          </cell>
          <cell r="CY69" t="str">
            <v>нд</v>
          </cell>
          <cell r="CZ69">
            <v>0</v>
          </cell>
          <cell r="DA69" t="str">
            <v>нд</v>
          </cell>
          <cell r="DB69">
            <v>0</v>
          </cell>
          <cell r="DC69" t="str">
            <v>нд</v>
          </cell>
          <cell r="DD69">
            <v>0</v>
          </cell>
          <cell r="DE69" t="str">
            <v>нд</v>
          </cell>
          <cell r="DF69">
            <v>0</v>
          </cell>
          <cell r="DG69">
            <v>0</v>
          </cell>
        </row>
        <row r="70">
          <cell r="D70" t="str">
            <v>Г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нд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5</v>
          </cell>
          <cell r="P70">
            <v>0</v>
          </cell>
          <cell r="Q70">
            <v>80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9</v>
          </cell>
          <cell r="Y70">
            <v>0</v>
          </cell>
          <cell r="Z70" t="str">
            <v>нд</v>
          </cell>
          <cell r="AA70" t="str">
            <v>нд</v>
          </cell>
          <cell r="AB70" t="str">
            <v>нд</v>
          </cell>
          <cell r="AC70" t="str">
            <v>нд</v>
          </cell>
          <cell r="AD70" t="str">
            <v>нд</v>
          </cell>
          <cell r="AE70" t="str">
            <v>нд</v>
          </cell>
          <cell r="AF70" t="str">
            <v>нд</v>
          </cell>
          <cell r="AG70" t="str">
            <v>нд</v>
          </cell>
          <cell r="AH70">
            <v>4.6564500000000004</v>
          </cell>
          <cell r="AI70" t="str">
            <v>нд</v>
          </cell>
          <cell r="AJ70">
            <v>2.3227039999999999</v>
          </cell>
          <cell r="AK70">
            <v>18.464108999999997</v>
          </cell>
          <cell r="AL70" t="str">
            <v>нд</v>
          </cell>
          <cell r="AM70" t="str">
            <v>нд</v>
          </cell>
          <cell r="AN70">
            <v>1.9355866666666668</v>
          </cell>
          <cell r="AO70">
            <v>161.19549599999999</v>
          </cell>
          <cell r="AP70">
            <v>198.38266183058164</v>
          </cell>
          <cell r="AQ70">
            <v>19.773768</v>
          </cell>
          <cell r="AR70">
            <v>24.218611452538227</v>
          </cell>
          <cell r="AS70">
            <v>3.4505027902080068</v>
          </cell>
          <cell r="AT70">
            <v>252.67274061611283</v>
          </cell>
          <cell r="AU70">
            <v>2.8754189918400055</v>
          </cell>
          <cell r="AV70">
            <v>1.8994280259283358</v>
          </cell>
          <cell r="AW70">
            <v>0.40866386263205839</v>
          </cell>
          <cell r="AX70">
            <v>0.47648025640915181</v>
          </cell>
          <cell r="AY70">
            <v>9.0846846870459824E-2</v>
          </cell>
          <cell r="AZ70">
            <v>210.56061718009397</v>
          </cell>
          <cell r="BA70">
            <v>14.508666578372235</v>
          </cell>
          <cell r="BB70">
            <v>14.550816186060183</v>
          </cell>
          <cell r="BC70">
            <v>156.94303225216368</v>
          </cell>
          <cell r="BD70">
            <v>24.558102163497949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248.43868632011282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207.03223860009399</v>
          </cell>
          <cell r="BQ70">
            <v>0</v>
          </cell>
          <cell r="BR70">
            <v>0</v>
          </cell>
          <cell r="BS70">
            <v>0</v>
          </cell>
          <cell r="BT70">
            <v>14.464307966870715</v>
          </cell>
          <cell r="BU70">
            <v>0</v>
          </cell>
          <cell r="BV70">
            <v>3.4505027902080068</v>
          </cell>
          <cell r="BW70">
            <v>4.2340542960000001</v>
          </cell>
          <cell r="BX70" t="str">
            <v>нд</v>
          </cell>
          <cell r="BY70">
            <v>13.396959046208009</v>
          </cell>
          <cell r="BZ70">
            <v>78.871398868383807</v>
          </cell>
          <cell r="CA70" t="str">
            <v>нд</v>
          </cell>
          <cell r="CB70">
            <v>156.17032840552119</v>
          </cell>
          <cell r="CC70" t="str">
            <v>нд</v>
          </cell>
          <cell r="CD70" t="str">
            <v>нд</v>
          </cell>
          <cell r="CE70" t="str">
            <v>нд</v>
          </cell>
          <cell r="CF70" t="str">
            <v>нд</v>
          </cell>
          <cell r="CG70" t="str">
            <v>нд</v>
          </cell>
          <cell r="CH70" t="str">
            <v>нд</v>
          </cell>
          <cell r="CI70" t="str">
            <v>нд</v>
          </cell>
          <cell r="CJ70">
            <v>0</v>
          </cell>
          <cell r="CK70">
            <v>248.43868632011302</v>
          </cell>
          <cell r="CL70" t="str">
            <v>нд</v>
          </cell>
          <cell r="CM70">
            <v>0</v>
          </cell>
          <cell r="CN70">
            <v>0</v>
          </cell>
          <cell r="CO70">
            <v>0</v>
          </cell>
          <cell r="CP70">
            <v>12.053589972392261</v>
          </cell>
          <cell r="CQ70">
            <v>1.8278789600000001</v>
          </cell>
          <cell r="CR70">
            <v>1.0475400318400057</v>
          </cell>
          <cell r="CS70">
            <v>1.70049962</v>
          </cell>
          <cell r="CT70">
            <v>0</v>
          </cell>
          <cell r="CU70">
            <v>90.864145411840013</v>
          </cell>
          <cell r="CV70">
            <v>116.16809318825401</v>
          </cell>
          <cell r="CW70" t="str">
            <v>нд</v>
          </cell>
          <cell r="CX70" t="str">
            <v>нд</v>
          </cell>
          <cell r="CY70" t="str">
            <v>нд</v>
          </cell>
          <cell r="CZ70" t="str">
            <v>нд</v>
          </cell>
          <cell r="DA70" t="str">
            <v>нд</v>
          </cell>
          <cell r="DB70" t="str">
            <v>нд</v>
          </cell>
          <cell r="DC70" t="str">
            <v>нд</v>
          </cell>
          <cell r="DD70" t="str">
            <v>нд</v>
          </cell>
          <cell r="DE70" t="str">
            <v>нд</v>
          </cell>
          <cell r="DF70">
            <v>0</v>
          </cell>
          <cell r="DG70">
            <v>207.03223860009399</v>
          </cell>
        </row>
        <row r="71">
          <cell r="D71" t="str">
            <v>J_Che215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80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2022</v>
          </cell>
          <cell r="AA71">
            <v>2023</v>
          </cell>
          <cell r="AB71">
            <v>2024</v>
          </cell>
          <cell r="AC71" t="str">
            <v>нд</v>
          </cell>
          <cell r="AD71">
            <v>2024</v>
          </cell>
          <cell r="AE71" t="str">
            <v>нд</v>
          </cell>
          <cell r="AF71">
            <v>45657</v>
          </cell>
          <cell r="AG71" t="str">
            <v>нд</v>
          </cell>
          <cell r="AH71" t="str">
            <v>нд</v>
          </cell>
          <cell r="AI71" t="str">
            <v>нд</v>
          </cell>
          <cell r="AJ71" t="str">
            <v>нд</v>
          </cell>
          <cell r="AK71" t="str">
            <v>нд</v>
          </cell>
          <cell r="AL71" t="str">
            <v>нд</v>
          </cell>
          <cell r="AM71" t="str">
            <v>нд</v>
          </cell>
          <cell r="AN71" t="str">
            <v>нд</v>
          </cell>
          <cell r="AO71">
            <v>141.421728</v>
          </cell>
          <cell r="AP71">
            <v>174.16405037804344</v>
          </cell>
          <cell r="AQ71" t="str">
            <v>нд</v>
          </cell>
          <cell r="AR71" t="str">
            <v>нд</v>
          </cell>
          <cell r="AS71">
            <v>0</v>
          </cell>
          <cell r="AT71">
            <v>223.40171182590481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186.16809318825401</v>
          </cell>
          <cell r="BA71">
            <v>11.223630279943901</v>
          </cell>
          <cell r="BB71">
            <v>7.5280865104614572</v>
          </cell>
          <cell r="BC71">
            <v>146.82424854908783</v>
          </cell>
          <cell r="BD71">
            <v>20.592127848760821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223.40171182590481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186.16809318825401</v>
          </cell>
          <cell r="BQ71">
            <v>0</v>
          </cell>
          <cell r="BR71">
            <v>0</v>
          </cell>
          <cell r="BT71">
            <v>0</v>
          </cell>
          <cell r="BY71">
            <v>12.93014812</v>
          </cell>
          <cell r="BZ71">
            <v>54.301235300383802</v>
          </cell>
          <cell r="CA71" t="str">
            <v>нд</v>
          </cell>
          <cell r="CB71">
            <v>156.17032840552119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223.40171182590501</v>
          </cell>
          <cell r="CM71">
            <v>0</v>
          </cell>
          <cell r="CU71">
            <v>70</v>
          </cell>
          <cell r="CV71">
            <v>116.16809318825401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186.16809318825401</v>
          </cell>
        </row>
        <row r="72">
          <cell r="D72" t="str">
            <v>K_Che259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1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1</v>
          </cell>
          <cell r="Y72">
            <v>0</v>
          </cell>
          <cell r="Z72">
            <v>2022</v>
          </cell>
          <cell r="AA72">
            <v>2022</v>
          </cell>
          <cell r="AB72">
            <v>2022</v>
          </cell>
          <cell r="AC72">
            <v>2021</v>
          </cell>
          <cell r="AD72">
            <v>2022</v>
          </cell>
          <cell r="AE72" t="str">
            <v>нд</v>
          </cell>
          <cell r="AF72">
            <v>44620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>
            <v>0.1308</v>
          </cell>
          <cell r="AP72">
            <v>0.16020185823925923</v>
          </cell>
          <cell r="AQ72">
            <v>0.1308</v>
          </cell>
          <cell r="AR72">
            <v>0.16020185823925923</v>
          </cell>
          <cell r="AS72">
            <v>0.11256362813546292</v>
          </cell>
          <cell r="AT72">
            <v>0.11256362813546292</v>
          </cell>
          <cell r="AU72">
            <v>9.3803023446219103E-2</v>
          </cell>
          <cell r="AV72">
            <v>5.0143625999999998E-3</v>
          </cell>
          <cell r="AW72">
            <v>2.2829200401701701E-2</v>
          </cell>
          <cell r="AX72">
            <v>4.2076123612606098E-2</v>
          </cell>
          <cell r="AY72">
            <v>2.3883336831911305E-2</v>
          </cell>
          <cell r="AZ72">
            <v>9.3803023446219103E-2</v>
          </cell>
          <cell r="BA72">
            <v>5.0143625999999998E-3</v>
          </cell>
          <cell r="BB72">
            <v>2.2829200401701701E-2</v>
          </cell>
          <cell r="BC72">
            <v>4.2076123612606098E-2</v>
          </cell>
          <cell r="BD72">
            <v>2.3883336831911305E-2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0.11256362813546292</v>
          </cell>
          <cell r="BK72" t="str">
            <v>нд</v>
          </cell>
          <cell r="BL72">
            <v>0</v>
          </cell>
          <cell r="BM72" t="str">
            <v>нд</v>
          </cell>
          <cell r="BN72">
            <v>0</v>
          </cell>
          <cell r="BO72" t="str">
            <v>нд</v>
          </cell>
          <cell r="BP72">
            <v>9.3803023446219103E-2</v>
          </cell>
          <cell r="BQ72">
            <v>0</v>
          </cell>
          <cell r="BR72" t="str">
            <v>нд</v>
          </cell>
          <cell r="BS72">
            <v>0</v>
          </cell>
          <cell r="BV72">
            <v>0.11256362813546292</v>
          </cell>
          <cell r="BY72">
            <v>0.11256362813546292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>
            <v>0</v>
          </cell>
          <cell r="CK72">
            <v>0.11256362813546292</v>
          </cell>
          <cell r="CM72">
            <v>0</v>
          </cell>
          <cell r="CN72" t="str">
            <v>нд</v>
          </cell>
          <cell r="CR72">
            <v>9.3803023446219103E-2</v>
          </cell>
          <cell r="CU72">
            <v>9.3803023446219103E-2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>
            <v>0</v>
          </cell>
          <cell r="DG72">
            <v>9.3803023446219103E-2</v>
          </cell>
        </row>
        <row r="73">
          <cell r="D73" t="str">
            <v>K_Che260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2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2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>
            <v>2021</v>
          </cell>
          <cell r="AD73">
            <v>2022</v>
          </cell>
          <cell r="AE73" t="str">
            <v>нд</v>
          </cell>
          <cell r="AF73">
            <v>44378</v>
          </cell>
          <cell r="AG73" t="str">
            <v>нд</v>
          </cell>
          <cell r="AH73" t="str">
            <v>нд</v>
          </cell>
          <cell r="AI73" t="str">
            <v>нд</v>
          </cell>
          <cell r="AJ73">
            <v>2.7220000000000001E-2</v>
          </cell>
          <cell r="AK73">
            <v>0.18339</v>
          </cell>
          <cell r="AL73" t="str">
            <v>31.03.2021</v>
          </cell>
          <cell r="AM73" t="str">
            <v>нд</v>
          </cell>
          <cell r="AN73">
            <v>2.2683333333333337E-2</v>
          </cell>
          <cell r="AO73">
            <v>0.45600000000000002</v>
          </cell>
          <cell r="AP73">
            <v>0.55850189110934401</v>
          </cell>
          <cell r="AQ73">
            <v>0.45600000000000002</v>
          </cell>
          <cell r="AR73">
            <v>0.55850189110934401</v>
          </cell>
          <cell r="AS73">
            <v>0.22992899807254397</v>
          </cell>
          <cell r="AT73">
            <v>0.22992899807254397</v>
          </cell>
          <cell r="AU73">
            <v>0.19160749839378666</v>
          </cell>
          <cell r="AV73">
            <v>1.0302103328335701E-2</v>
          </cell>
          <cell r="AW73">
            <v>4.5796642230356698E-2</v>
          </cell>
          <cell r="AX73">
            <v>8.6442232796545698E-2</v>
          </cell>
          <cell r="AY73">
            <v>4.9066520038548556E-2</v>
          </cell>
          <cell r="AZ73">
            <v>0.19160749839378666</v>
          </cell>
          <cell r="BA73">
            <v>1.0302103328335701E-2</v>
          </cell>
          <cell r="BB73">
            <v>4.5796642230356698E-2</v>
          </cell>
          <cell r="BC73">
            <v>8.6442232796545698E-2</v>
          </cell>
          <cell r="BD73">
            <v>4.9066520038548563E-2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0.22992899807254397</v>
          </cell>
          <cell r="BK73" t="str">
            <v>нд</v>
          </cell>
          <cell r="BL73">
            <v>0</v>
          </cell>
          <cell r="BM73" t="str">
            <v>нд</v>
          </cell>
          <cell r="BN73">
            <v>0</v>
          </cell>
          <cell r="BO73" t="str">
            <v>нд</v>
          </cell>
          <cell r="BP73">
            <v>0.19160749839378666</v>
          </cell>
          <cell r="BQ73">
            <v>0</v>
          </cell>
          <cell r="BR73" t="str">
            <v>нд</v>
          </cell>
          <cell r="BS73">
            <v>0</v>
          </cell>
          <cell r="BT73">
            <v>0.22992899807254397</v>
          </cell>
          <cell r="BV73">
            <v>0.22992899807254397</v>
          </cell>
          <cell r="BY73">
            <v>0.22992899807254397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>
            <v>0</v>
          </cell>
          <cell r="CK73">
            <v>0.22992899807254397</v>
          </cell>
          <cell r="CM73">
            <v>0</v>
          </cell>
          <cell r="CN73" t="str">
            <v>нд</v>
          </cell>
          <cell r="CP73">
            <v>0.19160749839378666</v>
          </cell>
          <cell r="CR73">
            <v>0.19160749839378666</v>
          </cell>
          <cell r="CU73">
            <v>0.19160749839378666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>
            <v>0</v>
          </cell>
          <cell r="DG73">
            <v>0.19160749839378666</v>
          </cell>
        </row>
        <row r="74">
          <cell r="D74" t="str">
            <v>L_Che396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з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1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1</v>
          </cell>
          <cell r="Y74">
            <v>0</v>
          </cell>
          <cell r="Z74">
            <v>2021</v>
          </cell>
          <cell r="AA74">
            <v>2021</v>
          </cell>
          <cell r="AB74">
            <v>2021</v>
          </cell>
          <cell r="AC74">
            <v>2021</v>
          </cell>
          <cell r="AD74">
            <v>2021</v>
          </cell>
          <cell r="AE74" t="str">
            <v>нд</v>
          </cell>
          <cell r="AF74">
            <v>44811</v>
          </cell>
          <cell r="AG74" t="str">
            <v>нд</v>
          </cell>
          <cell r="AH74">
            <v>4.6564500000000004</v>
          </cell>
          <cell r="AI74" t="str">
            <v>03.2021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>
            <v>3.3313679999999999</v>
          </cell>
          <cell r="AP74">
            <v>4.0802090525902477</v>
          </cell>
          <cell r="AQ74">
            <v>3.3313679999999999</v>
          </cell>
          <cell r="AR74">
            <v>4.0802090525902477</v>
          </cell>
          <cell r="AS74">
            <v>0.9145554119999999</v>
          </cell>
          <cell r="AT74">
            <v>0.9145554119999999</v>
          </cell>
          <cell r="AU74">
            <v>0.76212950999999995</v>
          </cell>
          <cell r="AV74">
            <v>5.6232600000000001E-2</v>
          </cell>
          <cell r="AW74">
            <v>0.34003802</v>
          </cell>
          <cell r="AX74">
            <v>0.34796189999999999</v>
          </cell>
          <cell r="AY74">
            <v>1.7896989999999967E-2</v>
          </cell>
          <cell r="AZ74">
            <v>0.76212950999999995</v>
          </cell>
          <cell r="BA74">
            <v>5.6232600000000001E-2</v>
          </cell>
          <cell r="BB74">
            <v>0.34003802</v>
          </cell>
          <cell r="BC74">
            <v>0.34796189999999999</v>
          </cell>
          <cell r="BD74">
            <v>1.7896989999999967E-2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 t="str">
            <v>нд</v>
          </cell>
          <cell r="BL74">
            <v>0</v>
          </cell>
          <cell r="BM74" t="str">
            <v>нд</v>
          </cell>
          <cell r="BN74">
            <v>0</v>
          </cell>
          <cell r="BO74" t="str">
            <v>нд</v>
          </cell>
          <cell r="BP74">
            <v>0</v>
          </cell>
          <cell r="BQ74">
            <v>0</v>
          </cell>
          <cell r="BR74" t="str">
            <v>нд</v>
          </cell>
          <cell r="BT74" t="str">
            <v>нд</v>
          </cell>
          <cell r="BV74">
            <v>0.9145554119999999</v>
          </cell>
          <cell r="BW74">
            <v>0.9145554119999999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>
            <v>0</v>
          </cell>
          <cell r="CK74">
            <v>0</v>
          </cell>
          <cell r="CM74">
            <v>0</v>
          </cell>
          <cell r="CN74" t="str">
            <v>нд</v>
          </cell>
          <cell r="CP74" t="str">
            <v>нд</v>
          </cell>
          <cell r="CR74">
            <v>0.76212950999999995</v>
          </cell>
          <cell r="CS74">
            <v>0.76212950999999995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>
            <v>0</v>
          </cell>
          <cell r="DG74">
            <v>0</v>
          </cell>
        </row>
        <row r="75">
          <cell r="D75" t="str">
            <v>M_Che430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п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2022</v>
          </cell>
          <cell r="AA75">
            <v>2022</v>
          </cell>
          <cell r="AB75">
            <v>2022</v>
          </cell>
          <cell r="AC75" t="str">
            <v>нд</v>
          </cell>
          <cell r="AD75">
            <v>2022</v>
          </cell>
          <cell r="AE75" t="str">
            <v>нд</v>
          </cell>
          <cell r="AF75">
            <v>44757</v>
          </cell>
          <cell r="AG75" t="str">
            <v>нд</v>
          </cell>
          <cell r="AH75" t="str">
            <v>нд</v>
          </cell>
          <cell r="AI75" t="str">
            <v>нд</v>
          </cell>
          <cell r="AJ75" t="str">
            <v>нд</v>
          </cell>
          <cell r="AK75" t="str">
            <v>нд</v>
          </cell>
          <cell r="AL75" t="str">
            <v>нд</v>
          </cell>
          <cell r="AM75" t="str">
            <v>нд</v>
          </cell>
          <cell r="AN75" t="str">
            <v>нд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8.6000000000000007E-2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7.166666666666667E-2</v>
          </cell>
          <cell r="BA75">
            <v>4.4854646E-3</v>
          </cell>
          <cell r="BB75">
            <v>2.1968066600000002E-2</v>
          </cell>
          <cell r="BC75">
            <v>4.2110004999999999E-2</v>
          </cell>
          <cell r="BD75">
            <v>3.1031304666666688E-3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8.6000000000000007E-2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7.166666666666667E-2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X75" t="str">
            <v>нд</v>
          </cell>
          <cell r="BY75">
            <v>8.6000000000000007E-2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8.6000000000000007E-2</v>
          </cell>
          <cell r="CL75" t="str">
            <v>плата за ТП 0,0383183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T75" t="str">
            <v>нд</v>
          </cell>
          <cell r="CU75">
            <v>7.166666666666667E-2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7.166666666666667E-2</v>
          </cell>
        </row>
        <row r="76">
          <cell r="D76" t="str">
            <v>M_Che431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п</v>
          </cell>
          <cell r="H76" t="str">
            <v>нд</v>
          </cell>
          <cell r="I76" t="str">
            <v>нд</v>
          </cell>
          <cell r="J76" t="str">
            <v>нд</v>
          </cell>
          <cell r="K76" t="str">
            <v>нд</v>
          </cell>
          <cell r="L76" t="str">
            <v>нд</v>
          </cell>
          <cell r="M76" t="str">
            <v>нд</v>
          </cell>
          <cell r="N76" t="str">
            <v>нд</v>
          </cell>
          <cell r="O76" t="str">
            <v>нд</v>
          </cell>
          <cell r="P76" t="str">
            <v>нд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2</v>
          </cell>
          <cell r="Y76">
            <v>0</v>
          </cell>
          <cell r="Z76">
            <v>2022</v>
          </cell>
          <cell r="AA76">
            <v>2022</v>
          </cell>
          <cell r="AB76">
            <v>2023</v>
          </cell>
          <cell r="AC76" t="str">
            <v>нд</v>
          </cell>
          <cell r="AD76">
            <v>2023</v>
          </cell>
          <cell r="AE76" t="str">
            <v>нд</v>
          </cell>
          <cell r="AF76">
            <v>44775</v>
          </cell>
          <cell r="AG76" t="str">
            <v>нд</v>
          </cell>
          <cell r="AH76" t="str">
            <v>нд</v>
          </cell>
          <cell r="AI76" t="str">
            <v>нд</v>
          </cell>
          <cell r="AJ76" t="str">
            <v>нд</v>
          </cell>
          <cell r="AK76" t="str">
            <v>нд</v>
          </cell>
          <cell r="AL76" t="str">
            <v>нд</v>
          </cell>
          <cell r="AM76" t="str">
            <v>нд</v>
          </cell>
          <cell r="AN76" t="str">
            <v>нд</v>
          </cell>
          <cell r="AO76" t="str">
            <v>нд</v>
          </cell>
          <cell r="AP76" t="str">
            <v>нд</v>
          </cell>
          <cell r="AS76" t="str">
            <v>нд</v>
          </cell>
          <cell r="AT76">
            <v>7.4020000000000001</v>
          </cell>
          <cell r="AU76" t="str">
            <v>нд</v>
          </cell>
          <cell r="AV76" t="str">
            <v>нд</v>
          </cell>
          <cell r="AW76" t="str">
            <v>нд</v>
          </cell>
          <cell r="AX76" t="str">
            <v>нд</v>
          </cell>
          <cell r="AY76" t="str">
            <v>нд</v>
          </cell>
          <cell r="AZ76">
            <v>6.1683333333333339</v>
          </cell>
          <cell r="BA76">
            <v>0.38729022790000001</v>
          </cell>
          <cell r="BB76">
            <v>4.6791385797</v>
          </cell>
          <cell r="BC76">
            <v>0.78140177500000008</v>
          </cell>
          <cell r="BD76">
            <v>0.3205027507333339</v>
          </cell>
          <cell r="BE76">
            <v>0</v>
          </cell>
          <cell r="BF76">
            <v>0</v>
          </cell>
          <cell r="BG76">
            <v>0</v>
          </cell>
          <cell r="BH76" t="str">
            <v>нд</v>
          </cell>
          <cell r="BI76" t="str">
            <v>нд</v>
          </cell>
          <cell r="BJ76">
            <v>7.4020000000000001</v>
          </cell>
          <cell r="BK76" t="str">
            <v>нд</v>
          </cell>
          <cell r="BL76" t="str">
            <v>нд</v>
          </cell>
          <cell r="BM76" t="str">
            <v>нд</v>
          </cell>
          <cell r="BN76" t="str">
            <v>нд</v>
          </cell>
          <cell r="BO76" t="str">
            <v>нд</v>
          </cell>
          <cell r="BP76">
            <v>6.1683333333333339</v>
          </cell>
          <cell r="BQ76">
            <v>0</v>
          </cell>
          <cell r="BR76" t="str">
            <v>нд</v>
          </cell>
          <cell r="BT76" t="str">
            <v>нд</v>
          </cell>
          <cell r="BV76" t="str">
            <v>нд</v>
          </cell>
          <cell r="BX76" t="str">
            <v>нд</v>
          </cell>
          <cell r="BY76">
            <v>3.83183E-2</v>
          </cell>
          <cell r="BZ76">
            <v>7.3636816999999999</v>
          </cell>
          <cell r="CA76" t="str">
            <v>нд</v>
          </cell>
          <cell r="CC76" t="str">
            <v>нд</v>
          </cell>
          <cell r="CE76" t="str">
            <v>нд</v>
          </cell>
          <cell r="CG76" t="str">
            <v>нд</v>
          </cell>
          <cell r="CI76" t="str">
            <v>нд</v>
          </cell>
          <cell r="CJ76" t="str">
            <v>нд</v>
          </cell>
          <cell r="CK76">
            <v>7.4020000000000001</v>
          </cell>
          <cell r="CL76" t="str">
            <v>плата за ТП 0,0383183 млн руб. с НДС</v>
          </cell>
          <cell r="CN76" t="str">
            <v>нд</v>
          </cell>
          <cell r="CP76" t="str">
            <v>нд</v>
          </cell>
          <cell r="CR76" t="str">
            <v>нд</v>
          </cell>
          <cell r="CT76" t="str">
            <v>нд</v>
          </cell>
          <cell r="CU76">
            <v>6.1683333333333339</v>
          </cell>
          <cell r="CW76" t="str">
            <v>нд</v>
          </cell>
          <cell r="CY76" t="str">
            <v>нд</v>
          </cell>
          <cell r="DA76" t="str">
            <v>нд</v>
          </cell>
          <cell r="DC76" t="str">
            <v>нд</v>
          </cell>
          <cell r="DE76" t="str">
            <v>нд</v>
          </cell>
          <cell r="DF76" t="str">
            <v>нд</v>
          </cell>
          <cell r="DG76">
            <v>6.1683333333333339</v>
          </cell>
        </row>
        <row r="77">
          <cell r="D77" t="str">
            <v>M_Che423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с</v>
          </cell>
          <cell r="H77" t="str">
            <v>нд</v>
          </cell>
          <cell r="I77" t="str">
            <v>нд</v>
          </cell>
          <cell r="J77" t="str">
            <v>нд</v>
          </cell>
          <cell r="K77" t="str">
            <v>нд</v>
          </cell>
          <cell r="L77" t="str">
            <v>нд</v>
          </cell>
          <cell r="M77" t="str">
            <v>нд</v>
          </cell>
          <cell r="N77" t="str">
            <v>нд</v>
          </cell>
          <cell r="O77" t="str">
            <v>нд</v>
          </cell>
          <cell r="P77" t="str">
            <v>нд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1</v>
          </cell>
          <cell r="Y77">
            <v>0</v>
          </cell>
          <cell r="Z77">
            <v>2021</v>
          </cell>
          <cell r="AA77">
            <v>2022</v>
          </cell>
          <cell r="AB77">
            <v>2023</v>
          </cell>
          <cell r="AC77" t="str">
            <v>нд</v>
          </cell>
          <cell r="AD77">
            <v>2023</v>
          </cell>
          <cell r="AE77" t="str">
            <v>нд</v>
          </cell>
          <cell r="AF77">
            <v>45024</v>
          </cell>
          <cell r="AG77" t="str">
            <v>нд</v>
          </cell>
          <cell r="AH77" t="str">
            <v>нд</v>
          </cell>
          <cell r="AI77" t="str">
            <v>нд</v>
          </cell>
          <cell r="AJ77">
            <v>2.2954840000000001</v>
          </cell>
          <cell r="AK77">
            <v>18.280718999999998</v>
          </cell>
          <cell r="AL77" t="str">
            <v>06.2021</v>
          </cell>
          <cell r="AM77" t="str">
            <v>нд</v>
          </cell>
          <cell r="AN77">
            <v>1.9129033333333334</v>
          </cell>
          <cell r="AO77" t="str">
            <v>нд</v>
          </cell>
          <cell r="AP77" t="str">
            <v>нд</v>
          </cell>
          <cell r="AS77" t="str">
            <v>нд</v>
          </cell>
          <cell r="AT77">
            <v>18.332526000000005</v>
          </cell>
          <cell r="AU77" t="str">
            <v>нд</v>
          </cell>
          <cell r="AV77" t="str">
            <v>нд</v>
          </cell>
          <cell r="AW77" t="str">
            <v>нд</v>
          </cell>
          <cell r="AX77" t="str">
            <v>нд</v>
          </cell>
          <cell r="AY77" t="str">
            <v>нд</v>
          </cell>
          <cell r="AZ77">
            <v>15.277105000000002</v>
          </cell>
          <cell r="BA77">
            <v>0.99383258000000008</v>
          </cell>
          <cell r="BB77">
            <v>1.9129591666666668</v>
          </cell>
          <cell r="BC77">
            <v>8.8187916666666659</v>
          </cell>
          <cell r="BD77">
            <v>3.5515215866666692</v>
          </cell>
          <cell r="BE77">
            <v>0</v>
          </cell>
          <cell r="BF77">
            <v>0</v>
          </cell>
          <cell r="BG77">
            <v>0</v>
          </cell>
          <cell r="BH77" t="str">
            <v>нд</v>
          </cell>
          <cell r="BI77" t="str">
            <v>нд</v>
          </cell>
          <cell r="BJ77">
            <v>17.206481868000004</v>
          </cell>
          <cell r="BK77" t="str">
            <v>нд</v>
          </cell>
          <cell r="BL77" t="str">
            <v>нд</v>
          </cell>
          <cell r="BM77" t="str">
            <v>нд</v>
          </cell>
          <cell r="BN77" t="str">
            <v>нд</v>
          </cell>
          <cell r="BO77" t="str">
            <v>нд</v>
          </cell>
          <cell r="BP77">
            <v>14.338734890000003</v>
          </cell>
          <cell r="BQ77">
            <v>0</v>
          </cell>
          <cell r="BR77" t="str">
            <v>нд</v>
          </cell>
          <cell r="BT77" t="str">
            <v>нд</v>
          </cell>
          <cell r="BV77" t="str">
            <v>нд</v>
          </cell>
          <cell r="BW77">
            <v>1.1260441320000001</v>
          </cell>
          <cell r="BX77" t="str">
            <v>нд</v>
          </cell>
          <cell r="BZ77">
            <v>17.206481868000004</v>
          </cell>
          <cell r="CA77" t="str">
            <v>нд</v>
          </cell>
          <cell r="CC77" t="str">
            <v>нд</v>
          </cell>
          <cell r="CE77" t="str">
            <v>нд</v>
          </cell>
          <cell r="CG77" t="str">
            <v>нд</v>
          </cell>
          <cell r="CI77" t="str">
            <v>нд</v>
          </cell>
          <cell r="CJ77" t="str">
            <v>нд</v>
          </cell>
          <cell r="CK77">
            <v>17.206481868000004</v>
          </cell>
          <cell r="CN77" t="str">
            <v>нд</v>
          </cell>
          <cell r="CP77" t="str">
            <v>нд</v>
          </cell>
          <cell r="CR77" t="str">
            <v>нд</v>
          </cell>
          <cell r="CS77">
            <v>0.93837011000000004</v>
          </cell>
          <cell r="CT77" t="str">
            <v>нд</v>
          </cell>
          <cell r="CU77">
            <v>14.338734890000003</v>
          </cell>
          <cell r="CW77" t="str">
            <v>нд</v>
          </cell>
          <cell r="CY77" t="str">
            <v>нд</v>
          </cell>
          <cell r="DA77" t="str">
            <v>нд</v>
          </cell>
          <cell r="DC77" t="str">
            <v>нд</v>
          </cell>
          <cell r="DE77" t="str">
            <v>нд</v>
          </cell>
          <cell r="DF77" t="str">
            <v>нд</v>
          </cell>
          <cell r="DG77">
            <v>14.338734890000003</v>
          </cell>
        </row>
        <row r="78">
          <cell r="D78" t="str">
            <v>H_Che85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п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1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1</v>
          </cell>
          <cell r="Y78">
            <v>0</v>
          </cell>
          <cell r="Z78">
            <v>2020</v>
          </cell>
          <cell r="AA78">
            <v>2028</v>
          </cell>
          <cell r="AB78">
            <v>2021</v>
          </cell>
          <cell r="AC78" t="str">
            <v>нд</v>
          </cell>
          <cell r="AD78">
            <v>2028</v>
          </cell>
          <cell r="AE78">
            <v>2021</v>
          </cell>
          <cell r="AF78" t="str">
            <v>14.07.2020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>
            <v>15.855600000000001</v>
          </cell>
          <cell r="AP78">
            <v>19.419698650599376</v>
          </cell>
          <cell r="AQ78">
            <v>15.855600000000001</v>
          </cell>
          <cell r="AR78">
            <v>19.419698650599376</v>
          </cell>
          <cell r="AS78">
            <v>2.1934547520000001</v>
          </cell>
          <cell r="AT78">
            <v>2.1934547520000001</v>
          </cell>
          <cell r="AU78">
            <v>1.8278789600000001</v>
          </cell>
          <cell r="AV78">
            <v>1.8278789600000001</v>
          </cell>
          <cell r="AW78">
            <v>0</v>
          </cell>
          <cell r="AX78">
            <v>0</v>
          </cell>
          <cell r="AY78">
            <v>0</v>
          </cell>
          <cell r="AZ78">
            <v>1.8278789600000001</v>
          </cell>
          <cell r="BA78">
            <v>1.8278789600000001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 t="str">
            <v>нд</v>
          </cell>
          <cell r="BL78">
            <v>0</v>
          </cell>
          <cell r="BM78" t="str">
            <v>нд</v>
          </cell>
          <cell r="BN78">
            <v>0</v>
          </cell>
          <cell r="BO78" t="str">
            <v>нд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14.23437896879817</v>
          </cell>
          <cell r="BU78">
            <v>0</v>
          </cell>
          <cell r="BV78">
            <v>2.1934547520000001</v>
          </cell>
          <cell r="BW78">
            <v>2.1934547520000001</v>
          </cell>
          <cell r="BY78">
            <v>0</v>
          </cell>
          <cell r="CA78" t="str">
            <v>нд</v>
          </cell>
          <cell r="CC78" t="str">
            <v>нд</v>
          </cell>
          <cell r="CE78" t="str">
            <v>нд</v>
          </cell>
          <cell r="CG78" t="str">
            <v>нд</v>
          </cell>
          <cell r="CI78" t="str">
            <v>нд</v>
          </cell>
          <cell r="CJ78">
            <v>0</v>
          </cell>
          <cell r="CK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11.861982473998475</v>
          </cell>
          <cell r="CQ78">
            <v>1.8278789600000001</v>
          </cell>
          <cell r="CR78">
            <v>0</v>
          </cell>
          <cell r="CS78">
            <v>0</v>
          </cell>
          <cell r="CT78">
            <v>0</v>
          </cell>
          <cell r="CU78">
            <v>0</v>
          </cell>
          <cell r="CW78" t="str">
            <v>нд</v>
          </cell>
          <cell r="CY78" t="str">
            <v>нд</v>
          </cell>
          <cell r="DA78" t="str">
            <v>нд</v>
          </cell>
          <cell r="DC78" t="str">
            <v>нд</v>
          </cell>
          <cell r="DE78" t="str">
            <v>нд</v>
          </cell>
          <cell r="DF78">
            <v>0</v>
          </cell>
          <cell r="DG78">
            <v>0</v>
          </cell>
        </row>
        <row r="79">
          <cell r="D79" t="str">
            <v>Г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нд</v>
          </cell>
          <cell r="H79">
            <v>0</v>
          </cell>
          <cell r="I79">
            <v>0</v>
          </cell>
          <cell r="J79">
            <v>52.168999999999997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57283</v>
          </cell>
          <cell r="P79">
            <v>0</v>
          </cell>
          <cell r="Q79">
            <v>0</v>
          </cell>
          <cell r="R79">
            <v>0</v>
          </cell>
          <cell r="S79">
            <v>52.168999999999997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188330</v>
          </cell>
          <cell r="Y79">
            <v>0</v>
          </cell>
          <cell r="Z79" t="str">
            <v>нд</v>
          </cell>
          <cell r="AA79" t="str">
            <v>нд</v>
          </cell>
          <cell r="AB79" t="str">
            <v>нд</v>
          </cell>
          <cell r="AC79" t="str">
            <v>нд</v>
          </cell>
          <cell r="AD79" t="str">
            <v>нд</v>
          </cell>
          <cell r="AE79" t="str">
            <v>нд</v>
          </cell>
          <cell r="AF79" t="str">
            <v>нд</v>
          </cell>
          <cell r="AG79">
            <v>291.38975999999997</v>
          </cell>
          <cell r="AH79">
            <v>2221.7288800000001</v>
          </cell>
          <cell r="AI79" t="str">
            <v>нд</v>
          </cell>
          <cell r="AJ79">
            <v>779.71750999999995</v>
          </cell>
          <cell r="AK79">
            <v>5614.9983299999994</v>
          </cell>
          <cell r="AL79" t="str">
            <v>нд</v>
          </cell>
          <cell r="AM79">
            <v>243.85225141242938</v>
          </cell>
          <cell r="AN79">
            <v>650.79204307909595</v>
          </cell>
          <cell r="AO79">
            <v>2609.3602007640002</v>
          </cell>
          <cell r="AP79">
            <v>3219.1851866797133</v>
          </cell>
          <cell r="AQ79">
            <v>2609.3602007640002</v>
          </cell>
          <cell r="AR79">
            <v>3306.5474886238417</v>
          </cell>
          <cell r="AS79">
            <v>2367.452517622607</v>
          </cell>
          <cell r="AT79">
            <v>5875.563128812948</v>
          </cell>
          <cell r="AU79">
            <v>1974.1280239671723</v>
          </cell>
          <cell r="AV79">
            <v>81.572226188180139</v>
          </cell>
          <cell r="AW79">
            <v>792.46490394381533</v>
          </cell>
          <cell r="AX79">
            <v>809.34776301630939</v>
          </cell>
          <cell r="AY79">
            <v>290.74313081886726</v>
          </cell>
          <cell r="AZ79">
            <v>4898.591633730015</v>
          </cell>
          <cell r="BA79">
            <v>218.12339529489915</v>
          </cell>
          <cell r="BB79">
            <v>1312.3427532771489</v>
          </cell>
          <cell r="BC79">
            <v>2577.5977796829761</v>
          </cell>
          <cell r="BD79">
            <v>790.52770547499063</v>
          </cell>
          <cell r="BE79">
            <v>0</v>
          </cell>
          <cell r="BF79">
            <v>0</v>
          </cell>
          <cell r="BG79">
            <v>0</v>
          </cell>
          <cell r="BH79">
            <v>1792.3139713077985</v>
          </cell>
          <cell r="BI79">
            <v>1792.3139713077985</v>
          </cell>
          <cell r="BJ79">
            <v>5136.9714044140756</v>
          </cell>
          <cell r="BK79" t="str">
            <v>нд</v>
          </cell>
          <cell r="BL79">
            <v>1228.3452550477691</v>
          </cell>
          <cell r="BM79" t="str">
            <v>нд</v>
          </cell>
          <cell r="BN79">
            <v>1228.3452550477691</v>
          </cell>
          <cell r="BO79" t="str">
            <v>нд</v>
          </cell>
          <cell r="BP79">
            <v>4177.7841763161232</v>
          </cell>
          <cell r="BQ79">
            <v>0</v>
          </cell>
          <cell r="BR79">
            <v>56.827199999999991</v>
          </cell>
          <cell r="BS79">
            <v>167.14159134000002</v>
          </cell>
          <cell r="BT79">
            <v>156.88042999844998</v>
          </cell>
          <cell r="BU79">
            <v>161.90551585093303</v>
          </cell>
          <cell r="BV79">
            <v>409.54461720793847</v>
          </cell>
          <cell r="BW79">
            <v>409.54461720793847</v>
          </cell>
          <cell r="BX79">
            <v>1607.3791308111461</v>
          </cell>
          <cell r="BY79">
            <v>1687.1444519471459</v>
          </cell>
          <cell r="BZ79">
            <v>3260.1897129979998</v>
          </cell>
          <cell r="CA79" t="str">
            <v>нд</v>
          </cell>
          <cell r="CB79">
            <v>190.88295999600004</v>
          </cell>
          <cell r="CC79" t="str">
            <v>нд</v>
          </cell>
          <cell r="CD79">
            <v>0</v>
          </cell>
          <cell r="CE79" t="str">
            <v>нд</v>
          </cell>
          <cell r="CF79">
            <v>0</v>
          </cell>
          <cell r="CG79" t="str">
            <v>нд</v>
          </cell>
          <cell r="CH79">
            <v>0</v>
          </cell>
          <cell r="CI79" t="str">
            <v>нд</v>
          </cell>
          <cell r="CJ79">
            <v>1607.3791308111461</v>
          </cell>
          <cell r="CK79">
            <v>5138.2171249411458</v>
          </cell>
          <cell r="CL79" t="str">
            <v>нд</v>
          </cell>
          <cell r="CM79">
            <v>0</v>
          </cell>
          <cell r="CN79">
            <v>59.08</v>
          </cell>
          <cell r="CO79">
            <v>212.07572199244419</v>
          </cell>
          <cell r="CP79">
            <v>113.58669634120832</v>
          </cell>
          <cell r="CQ79">
            <v>95.133477660000025</v>
          </cell>
          <cell r="CR79">
            <v>413.59825776144754</v>
          </cell>
          <cell r="CS79">
            <v>413.59825776144754</v>
          </cell>
          <cell r="CT79">
            <v>1228.3452550477691</v>
          </cell>
          <cell r="CU79">
            <v>1306.960627557394</v>
          </cell>
          <cell r="CV79">
            <v>2711.7544154287289</v>
          </cell>
          <cell r="CW79" t="str">
            <v>нд</v>
          </cell>
          <cell r="CX79">
            <v>159.06913332999994</v>
          </cell>
          <cell r="CY79" t="str">
            <v>нд</v>
          </cell>
          <cell r="CZ79">
            <v>0</v>
          </cell>
          <cell r="DA79" t="str">
            <v>нд</v>
          </cell>
          <cell r="DB79">
            <v>0</v>
          </cell>
          <cell r="DC79" t="str">
            <v>нд</v>
          </cell>
          <cell r="DD79">
            <v>0</v>
          </cell>
          <cell r="DE79" t="str">
            <v>нд</v>
          </cell>
          <cell r="DF79">
            <v>1228.3452550477691</v>
          </cell>
          <cell r="DG79">
            <v>4177.7841763161232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2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6.1874469999999997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5.1562058333333329</v>
          </cell>
          <cell r="BA80">
            <v>0.34018736999999999</v>
          </cell>
          <cell r="BB80">
            <v>0.47636600000000001</v>
          </cell>
          <cell r="BC80">
            <v>3.9992749999999999</v>
          </cell>
          <cell r="BD80">
            <v>0.34037746333333363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6.1874469999999997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5.1562058333333329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6.1874469999999997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6.1874469999999997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5.1562058333333329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5.1562058333333329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 t="str">
            <v>нд</v>
          </cell>
          <cell r="I81" t="str">
            <v>нд</v>
          </cell>
          <cell r="J81" t="str">
            <v>нд</v>
          </cell>
          <cell r="K81" t="str">
            <v>нд</v>
          </cell>
          <cell r="L81" t="str">
            <v>нд</v>
          </cell>
          <cell r="M81" t="str">
            <v>нд</v>
          </cell>
          <cell r="N81" t="str">
            <v>нд</v>
          </cell>
          <cell r="O81" t="str">
            <v>нд</v>
          </cell>
          <cell r="P81" t="str">
            <v>нд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2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 t="str">
            <v>нд</v>
          </cell>
          <cell r="AH81" t="str">
            <v>нд</v>
          </cell>
          <cell r="AI81" t="str">
            <v>нд</v>
          </cell>
          <cell r="AJ81" t="str">
            <v>нд</v>
          </cell>
          <cell r="AK81" t="str">
            <v>нд</v>
          </cell>
          <cell r="AL81" t="str">
            <v>нд</v>
          </cell>
          <cell r="AM81" t="str">
            <v>нд</v>
          </cell>
          <cell r="AN81" t="str">
            <v>нд</v>
          </cell>
          <cell r="AO81" t="str">
            <v>нд</v>
          </cell>
          <cell r="AP81" t="str">
            <v>нд</v>
          </cell>
          <cell r="AQ81" t="str">
            <v>нд</v>
          </cell>
          <cell r="AR81" t="str">
            <v>нд</v>
          </cell>
          <cell r="AS81" t="str">
            <v>нд</v>
          </cell>
          <cell r="AT81">
            <v>6.1874469999999997</v>
          </cell>
          <cell r="AU81" t="str">
            <v>нд</v>
          </cell>
          <cell r="AV81" t="str">
            <v>нд</v>
          </cell>
          <cell r="AW81" t="str">
            <v>нд</v>
          </cell>
          <cell r="AX81" t="str">
            <v>нд</v>
          </cell>
          <cell r="AY81" t="str">
            <v>нд</v>
          </cell>
          <cell r="AZ81">
            <v>5.1562058333333329</v>
          </cell>
          <cell r="BA81">
            <v>0.34018736999999999</v>
          </cell>
          <cell r="BB81">
            <v>0.47636600000000001</v>
          </cell>
          <cell r="BC81">
            <v>3.9992749999999999</v>
          </cell>
          <cell r="BD81">
            <v>0.34037746333333363</v>
          </cell>
          <cell r="BE81">
            <v>0</v>
          </cell>
          <cell r="BF81">
            <v>0</v>
          </cell>
          <cell r="BG81">
            <v>0</v>
          </cell>
          <cell r="BH81" t="str">
            <v>нд</v>
          </cell>
          <cell r="BI81" t="str">
            <v>нд</v>
          </cell>
          <cell r="BJ81">
            <v>6.1874469999999997</v>
          </cell>
          <cell r="BK81" t="str">
            <v>нд</v>
          </cell>
          <cell r="BL81" t="str">
            <v>нд</v>
          </cell>
          <cell r="BM81" t="str">
            <v>нд</v>
          </cell>
          <cell r="BN81" t="str">
            <v>нд</v>
          </cell>
          <cell r="BO81" t="str">
            <v>нд</v>
          </cell>
          <cell r="BP81">
            <v>5.1562058333333329</v>
          </cell>
          <cell r="BQ81">
            <v>0</v>
          </cell>
          <cell r="BR81" t="str">
            <v>нд</v>
          </cell>
          <cell r="BS81" t="str">
            <v>нд</v>
          </cell>
          <cell r="BT81" t="str">
            <v>нд</v>
          </cell>
          <cell r="BU81" t="str">
            <v>нд</v>
          </cell>
          <cell r="BV81" t="str">
            <v>нд</v>
          </cell>
          <cell r="BW81" t="str">
            <v>нд</v>
          </cell>
          <cell r="BX81" t="str">
            <v>нд</v>
          </cell>
          <cell r="BY81" t="str">
            <v>нд</v>
          </cell>
          <cell r="BZ81">
            <v>6.1874469999999997</v>
          </cell>
          <cell r="CA81" t="str">
            <v>нд</v>
          </cell>
          <cell r="CB81" t="str">
            <v>нд</v>
          </cell>
          <cell r="CC81" t="str">
            <v>нд</v>
          </cell>
          <cell r="CD81" t="str">
            <v>нд</v>
          </cell>
          <cell r="CE81" t="str">
            <v>нд</v>
          </cell>
          <cell r="CF81" t="str">
            <v>нд</v>
          </cell>
          <cell r="CG81" t="str">
            <v>нд</v>
          </cell>
          <cell r="CH81" t="str">
            <v>нд</v>
          </cell>
          <cell r="CI81" t="str">
            <v>нд</v>
          </cell>
          <cell r="CJ81" t="str">
            <v>нд</v>
          </cell>
          <cell r="CK81">
            <v>6.1874469999999997</v>
          </cell>
          <cell r="CL81" t="str">
            <v>нд</v>
          </cell>
          <cell r="CM81" t="str">
            <v>нд</v>
          </cell>
          <cell r="CN81" t="str">
            <v>нд</v>
          </cell>
          <cell r="CO81" t="str">
            <v>нд</v>
          </cell>
          <cell r="CP81" t="str">
            <v>нд</v>
          </cell>
          <cell r="CQ81" t="str">
            <v>нд</v>
          </cell>
          <cell r="CR81" t="str">
            <v>нд</v>
          </cell>
          <cell r="CS81" t="str">
            <v>нд</v>
          </cell>
          <cell r="CT81" t="str">
            <v>нд</v>
          </cell>
          <cell r="CU81">
            <v>5.1562058333333329</v>
          </cell>
          <cell r="CV81" t="str">
            <v>нд</v>
          </cell>
          <cell r="CW81" t="str">
            <v>нд</v>
          </cell>
          <cell r="CX81" t="str">
            <v>нд</v>
          </cell>
          <cell r="CY81" t="str">
            <v>нд</v>
          </cell>
          <cell r="CZ81" t="str">
            <v>нд</v>
          </cell>
          <cell r="DA81" t="str">
            <v>нд</v>
          </cell>
          <cell r="DB81" t="str">
            <v>нд</v>
          </cell>
          <cell r="DC81" t="str">
            <v>нд</v>
          </cell>
          <cell r="DD81" t="str">
            <v>нд</v>
          </cell>
          <cell r="DE81" t="str">
            <v>нд</v>
          </cell>
          <cell r="DF81">
            <v>0</v>
          </cell>
          <cell r="DG81">
            <v>5.1562058333333329</v>
          </cell>
        </row>
        <row r="82">
          <cell r="D82" t="str">
            <v>M_Che432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п</v>
          </cell>
          <cell r="H82" t="str">
            <v>нд</v>
          </cell>
          <cell r="I82" t="str">
            <v>нд</v>
          </cell>
          <cell r="J82" t="str">
            <v>нд</v>
          </cell>
          <cell r="K82" t="str">
            <v>нд</v>
          </cell>
          <cell r="L82" t="str">
            <v>нд</v>
          </cell>
          <cell r="M82" t="str">
            <v>нд</v>
          </cell>
          <cell r="N82" t="str">
            <v>нд</v>
          </cell>
          <cell r="O82" t="str">
            <v>нд</v>
          </cell>
          <cell r="P82" t="str">
            <v>нд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2</v>
          </cell>
          <cell r="Y82">
            <v>0</v>
          </cell>
          <cell r="Z82">
            <v>2022</v>
          </cell>
          <cell r="AA82">
            <v>2022</v>
          </cell>
          <cell r="AB82">
            <v>2023</v>
          </cell>
          <cell r="AC82" t="str">
            <v>нд</v>
          </cell>
          <cell r="AD82">
            <v>2023</v>
          </cell>
          <cell r="AE82" t="str">
            <v>нд</v>
          </cell>
          <cell r="AF82" t="str">
            <v>нд</v>
          </cell>
          <cell r="AG82" t="str">
            <v>нд</v>
          </cell>
          <cell r="AH82" t="str">
            <v>нд</v>
          </cell>
          <cell r="AI82" t="str">
            <v>нд</v>
          </cell>
          <cell r="AJ82" t="str">
            <v>нд</v>
          </cell>
          <cell r="AK82" t="str">
            <v>нд</v>
          </cell>
          <cell r="AL82" t="str">
            <v>нд</v>
          </cell>
          <cell r="AM82" t="str">
            <v>нд</v>
          </cell>
          <cell r="AN82" t="str">
            <v>нд</v>
          </cell>
          <cell r="AO82" t="str">
            <v>нд</v>
          </cell>
          <cell r="AP82" t="str">
            <v>нд</v>
          </cell>
          <cell r="AS82" t="str">
            <v>нд</v>
          </cell>
          <cell r="AT82">
            <v>6.1874469999999997</v>
          </cell>
          <cell r="AU82" t="str">
            <v>нд</v>
          </cell>
          <cell r="AV82" t="str">
            <v>нд</v>
          </cell>
          <cell r="AW82" t="str">
            <v>нд</v>
          </cell>
          <cell r="AX82" t="str">
            <v>нд</v>
          </cell>
          <cell r="AY82" t="str">
            <v>нд</v>
          </cell>
          <cell r="AZ82">
            <v>5.1562058333333329</v>
          </cell>
          <cell r="BA82">
            <v>0.34018736999999999</v>
          </cell>
          <cell r="BB82">
            <v>0.47636600000000001</v>
          </cell>
          <cell r="BC82">
            <v>3.9992749999999999</v>
          </cell>
          <cell r="BD82">
            <v>0.34037746333333363</v>
          </cell>
          <cell r="BE82">
            <v>0</v>
          </cell>
          <cell r="BF82">
            <v>0</v>
          </cell>
          <cell r="BG82">
            <v>0</v>
          </cell>
          <cell r="BH82" t="str">
            <v>нд</v>
          </cell>
          <cell r="BI82" t="str">
            <v>нд</v>
          </cell>
          <cell r="BJ82">
            <v>6.1874469999999997</v>
          </cell>
          <cell r="BK82" t="str">
            <v>нд</v>
          </cell>
          <cell r="BL82" t="str">
            <v>нд</v>
          </cell>
          <cell r="BM82" t="str">
            <v>нд</v>
          </cell>
          <cell r="BN82" t="str">
            <v>нд</v>
          </cell>
          <cell r="BO82" t="str">
            <v>нд</v>
          </cell>
          <cell r="BP82">
            <v>5.1562058333333329</v>
          </cell>
          <cell r="BQ82">
            <v>0</v>
          </cell>
          <cell r="BR82" t="str">
            <v>нд</v>
          </cell>
          <cell r="BT82" t="str">
            <v>нд</v>
          </cell>
          <cell r="BV82" t="str">
            <v>нд</v>
          </cell>
          <cell r="BX82" t="str">
            <v>нд</v>
          </cell>
          <cell r="BZ82">
            <v>6.1874469999999997</v>
          </cell>
          <cell r="CA82" t="str">
            <v>нд</v>
          </cell>
          <cell r="CC82" t="str">
            <v>нд</v>
          </cell>
          <cell r="CE82" t="str">
            <v>нд</v>
          </cell>
          <cell r="CG82" t="str">
            <v>нд</v>
          </cell>
          <cell r="CI82" t="str">
            <v>нд</v>
          </cell>
          <cell r="CJ82" t="str">
            <v>нд</v>
          </cell>
          <cell r="CK82">
            <v>6.1874469999999997</v>
          </cell>
          <cell r="CN82" t="str">
            <v>нд</v>
          </cell>
          <cell r="CP82" t="str">
            <v>нд</v>
          </cell>
          <cell r="CR82" t="str">
            <v>нд</v>
          </cell>
          <cell r="CU82">
            <v>5.1562058333333329</v>
          </cell>
          <cell r="CW82" t="str">
            <v>нд</v>
          </cell>
          <cell r="CY82" t="str">
            <v>нд</v>
          </cell>
          <cell r="DA82" t="str">
            <v>нд</v>
          </cell>
          <cell r="DC82" t="str">
            <v>нд</v>
          </cell>
          <cell r="DE82" t="str">
            <v>нд</v>
          </cell>
          <cell r="DF82">
            <v>0</v>
          </cell>
          <cell r="DG82">
            <v>5.1562058333333329</v>
          </cell>
        </row>
        <row r="83">
          <cell r="D83" t="str">
            <v>Г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нд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 t="str">
            <v>нд</v>
          </cell>
          <cell r="AA83" t="str">
            <v>нд</v>
          </cell>
          <cell r="AB83" t="str">
            <v>нд</v>
          </cell>
          <cell r="AC83" t="str">
            <v>нд</v>
          </cell>
          <cell r="AD83" t="str">
            <v>нд</v>
          </cell>
          <cell r="AE83" t="str">
            <v>нд</v>
          </cell>
          <cell r="AF83" t="str">
            <v>нд</v>
          </cell>
          <cell r="AG83">
            <v>0</v>
          </cell>
          <cell r="AH83">
            <v>0</v>
          </cell>
          <cell r="AI83" t="str">
            <v>нд</v>
          </cell>
          <cell r="AJ83">
            <v>0</v>
          </cell>
          <cell r="AK83">
            <v>0</v>
          </cell>
          <cell r="AL83" t="str">
            <v>нд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>
            <v>0</v>
          </cell>
          <cell r="BD83">
            <v>0</v>
          </cell>
          <cell r="BE83">
            <v>0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 t="str">
            <v>нд</v>
          </cell>
          <cell r="BL83">
            <v>0</v>
          </cell>
          <cell r="BM83" t="str">
            <v>нд</v>
          </cell>
          <cell r="BN83">
            <v>0</v>
          </cell>
          <cell r="BO83" t="str">
            <v>нд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 t="str">
            <v>нд</v>
          </cell>
          <cell r="CB83">
            <v>0</v>
          </cell>
          <cell r="CC83" t="str">
            <v>нд</v>
          </cell>
          <cell r="CD83">
            <v>0</v>
          </cell>
          <cell r="CE83" t="str">
            <v>нд</v>
          </cell>
          <cell r="CF83">
            <v>0</v>
          </cell>
          <cell r="CG83" t="str">
            <v>нд</v>
          </cell>
          <cell r="CH83">
            <v>0</v>
          </cell>
          <cell r="CI83" t="str">
            <v>нд</v>
          </cell>
          <cell r="CJ83">
            <v>0</v>
          </cell>
          <cell r="CK83">
            <v>0</v>
          </cell>
          <cell r="CL83" t="str">
            <v>нд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>
            <v>0</v>
          </cell>
          <cell r="CR83">
            <v>0</v>
          </cell>
          <cell r="CS83">
            <v>0</v>
          </cell>
          <cell r="CT83">
            <v>0</v>
          </cell>
          <cell r="CU83">
            <v>0</v>
          </cell>
          <cell r="CV83">
            <v>0</v>
          </cell>
          <cell r="CW83" t="str">
            <v>нд</v>
          </cell>
          <cell r="CX83">
            <v>0</v>
          </cell>
          <cell r="CY83" t="str">
            <v>нд</v>
          </cell>
          <cell r="CZ83">
            <v>0</v>
          </cell>
          <cell r="DA83" t="str">
            <v>нд</v>
          </cell>
          <cell r="DB83">
            <v>0</v>
          </cell>
          <cell r="DC83" t="str">
            <v>нд</v>
          </cell>
          <cell r="DD83">
            <v>0</v>
          </cell>
          <cell r="DE83" t="str">
            <v>нд</v>
          </cell>
          <cell r="DF83">
            <v>0</v>
          </cell>
          <cell r="DG83">
            <v>0</v>
          </cell>
        </row>
        <row r="84">
          <cell r="D84" t="str">
            <v>Г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нд</v>
          </cell>
          <cell r="H84">
            <v>0</v>
          </cell>
          <cell r="I84">
            <v>0</v>
          </cell>
          <cell r="J84">
            <v>52.168999999999997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52.168999999999997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 t="str">
            <v>нд</v>
          </cell>
          <cell r="AA84" t="str">
            <v>нд</v>
          </cell>
          <cell r="AB84" t="str">
            <v>нд</v>
          </cell>
          <cell r="AC84" t="str">
            <v>нд</v>
          </cell>
          <cell r="AD84" t="str">
            <v>нд</v>
          </cell>
          <cell r="AE84" t="str">
            <v>нд</v>
          </cell>
          <cell r="AF84" t="str">
            <v>нд</v>
          </cell>
          <cell r="AG84">
            <v>72.743560000000002</v>
          </cell>
          <cell r="AH84">
            <v>706.93493999999998</v>
          </cell>
          <cell r="AI84" t="str">
            <v>нд</v>
          </cell>
          <cell r="AJ84">
            <v>72.743560000000002</v>
          </cell>
          <cell r="AK84">
            <v>706.93493999999998</v>
          </cell>
          <cell r="AL84" t="str">
            <v>нд</v>
          </cell>
          <cell r="AM84">
            <v>61.647084745762719</v>
          </cell>
          <cell r="AN84">
            <v>61.647084745762719</v>
          </cell>
          <cell r="AO84">
            <v>729.42050636399995</v>
          </cell>
          <cell r="AP84">
            <v>898.6628370055023</v>
          </cell>
          <cell r="AQ84">
            <v>729.42050636399995</v>
          </cell>
          <cell r="AR84">
            <v>922.20066933478211</v>
          </cell>
          <cell r="AS84">
            <v>705.43382886200004</v>
          </cell>
          <cell r="AT84">
            <v>818.50109896427807</v>
          </cell>
          <cell r="AU84">
            <v>589.11244999999963</v>
          </cell>
          <cell r="AV84">
            <v>17.150328650000002</v>
          </cell>
          <cell r="AW84">
            <v>470.44534999999996</v>
          </cell>
          <cell r="AX84">
            <v>0.35843333333333333</v>
          </cell>
          <cell r="AY84">
            <v>101.15833801666629</v>
          </cell>
          <cell r="AZ84">
            <v>684.37327552278975</v>
          </cell>
          <cell r="BA84">
            <v>17.150328650000002</v>
          </cell>
          <cell r="BB84">
            <v>470.44534999999996</v>
          </cell>
          <cell r="BC84">
            <v>0.35843333333333333</v>
          </cell>
          <cell r="BD84">
            <v>196.41916353945649</v>
          </cell>
          <cell r="BE84">
            <v>0</v>
          </cell>
          <cell r="BF84">
            <v>0</v>
          </cell>
          <cell r="BG84">
            <v>0</v>
          </cell>
          <cell r="BH84">
            <v>375.84589847706957</v>
          </cell>
          <cell r="BI84">
            <v>375.84589847706957</v>
          </cell>
          <cell r="BJ84">
            <v>488.91316857934771</v>
          </cell>
          <cell r="BK84" t="str">
            <v>нд</v>
          </cell>
          <cell r="BL84">
            <v>150.98052171776897</v>
          </cell>
          <cell r="BM84" t="str">
            <v>нд</v>
          </cell>
          <cell r="BN84">
            <v>150.98052171776897</v>
          </cell>
          <cell r="BO84" t="str">
            <v>нд</v>
          </cell>
          <cell r="BP84">
            <v>407.4276404827898</v>
          </cell>
          <cell r="BQ84">
            <v>0</v>
          </cell>
          <cell r="BR84">
            <v>56.827199999999991</v>
          </cell>
          <cell r="BS84">
            <v>0</v>
          </cell>
          <cell r="BT84">
            <v>156.88042999844998</v>
          </cell>
          <cell r="BU84">
            <v>95.136635179999985</v>
          </cell>
          <cell r="BV84">
            <v>234.45129520493043</v>
          </cell>
          <cell r="BW84">
            <v>234.45129520493043</v>
          </cell>
          <cell r="BX84">
            <v>190.91105798041744</v>
          </cell>
          <cell r="BY84">
            <v>270.67637911641702</v>
          </cell>
          <cell r="BZ84">
            <v>219.48250999000041</v>
          </cell>
          <cell r="CA84" t="str">
            <v>нд</v>
          </cell>
          <cell r="CB84">
            <v>0</v>
          </cell>
          <cell r="CC84" t="str">
            <v>нд</v>
          </cell>
          <cell r="CD84">
            <v>0</v>
          </cell>
          <cell r="CE84" t="str">
            <v>нд</v>
          </cell>
          <cell r="CF84">
            <v>0</v>
          </cell>
          <cell r="CG84" t="str">
            <v>нд</v>
          </cell>
          <cell r="CH84">
            <v>0</v>
          </cell>
          <cell r="CI84" t="str">
            <v>нд</v>
          </cell>
          <cell r="CJ84">
            <v>190.91105798041744</v>
          </cell>
          <cell r="CK84">
            <v>490.1588891064174</v>
          </cell>
          <cell r="CL84" t="str">
            <v>нд</v>
          </cell>
          <cell r="CM84">
            <v>0</v>
          </cell>
          <cell r="CN84">
            <v>59.08</v>
          </cell>
          <cell r="CO84">
            <v>17.150328650000002</v>
          </cell>
          <cell r="CP84">
            <v>113.58669634120832</v>
          </cell>
          <cell r="CQ84">
            <v>94.795306390000007</v>
          </cell>
          <cell r="CR84">
            <v>165</v>
          </cell>
          <cell r="CS84">
            <v>165</v>
          </cell>
          <cell r="CT84">
            <v>150.98052171776897</v>
          </cell>
          <cell r="CU84">
            <v>224.4396883940606</v>
          </cell>
          <cell r="CV84">
            <v>182.9879520887292</v>
          </cell>
          <cell r="CW84" t="str">
            <v>нд</v>
          </cell>
          <cell r="CX84">
            <v>0</v>
          </cell>
          <cell r="CY84" t="str">
            <v>нд</v>
          </cell>
          <cell r="CZ84">
            <v>0</v>
          </cell>
          <cell r="DA84" t="str">
            <v>нд</v>
          </cell>
          <cell r="DB84">
            <v>0</v>
          </cell>
          <cell r="DC84" t="str">
            <v>нд</v>
          </cell>
          <cell r="DD84">
            <v>0</v>
          </cell>
          <cell r="DE84" t="str">
            <v>нд</v>
          </cell>
          <cell r="DF84">
            <v>150.98052171776897</v>
          </cell>
          <cell r="DG84">
            <v>407.4276404827898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52.168999999999997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52.168999999999997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72.743560000000002</v>
          </cell>
          <cell r="AH85">
            <v>706.93493999999998</v>
          </cell>
          <cell r="AI85" t="str">
            <v>нд</v>
          </cell>
          <cell r="AJ85">
            <v>72.743560000000002</v>
          </cell>
          <cell r="AK85">
            <v>706.93493999999998</v>
          </cell>
          <cell r="AL85" t="str">
            <v>нд</v>
          </cell>
          <cell r="AM85">
            <v>61.647084745762719</v>
          </cell>
          <cell r="AN85">
            <v>61.647084745762719</v>
          </cell>
          <cell r="AO85">
            <v>729.42050636399995</v>
          </cell>
          <cell r="AP85">
            <v>898.6628370055023</v>
          </cell>
          <cell r="AQ85">
            <v>729.42050636399995</v>
          </cell>
          <cell r="AR85">
            <v>922.20066933478211</v>
          </cell>
          <cell r="AS85">
            <v>705.43382886200004</v>
          </cell>
          <cell r="AT85">
            <v>818.50109896427807</v>
          </cell>
          <cell r="AU85">
            <v>589.11244999999963</v>
          </cell>
          <cell r="AV85">
            <v>17.150328650000002</v>
          </cell>
          <cell r="AW85">
            <v>470.44534999999996</v>
          </cell>
          <cell r="AX85">
            <v>0.35843333333333333</v>
          </cell>
          <cell r="AY85">
            <v>101.15833801666629</v>
          </cell>
          <cell r="AZ85">
            <v>684.37327552278975</v>
          </cell>
          <cell r="BA85">
            <v>17.150328650000002</v>
          </cell>
          <cell r="BB85">
            <v>470.44534999999996</v>
          </cell>
          <cell r="BC85">
            <v>0.35843333333333333</v>
          </cell>
          <cell r="BD85">
            <v>196.41916353945649</v>
          </cell>
          <cell r="BE85">
            <v>0</v>
          </cell>
          <cell r="BF85">
            <v>0</v>
          </cell>
          <cell r="BG85">
            <v>0</v>
          </cell>
          <cell r="BH85">
            <v>375.84589847706957</v>
          </cell>
          <cell r="BI85">
            <v>375.84589847706957</v>
          </cell>
          <cell r="BJ85">
            <v>488.91316857934771</v>
          </cell>
          <cell r="BK85" t="str">
            <v>нд</v>
          </cell>
          <cell r="BL85">
            <v>150.98052171776897</v>
          </cell>
          <cell r="BM85" t="str">
            <v>нд</v>
          </cell>
          <cell r="BN85">
            <v>150.98052171776897</v>
          </cell>
          <cell r="BO85" t="str">
            <v>нд</v>
          </cell>
          <cell r="BP85">
            <v>407.4276404827898</v>
          </cell>
          <cell r="BQ85">
            <v>0</v>
          </cell>
          <cell r="BR85">
            <v>56.827199999999991</v>
          </cell>
          <cell r="BS85" t="str">
            <v>нд</v>
          </cell>
          <cell r="BT85">
            <v>156.88042999844998</v>
          </cell>
          <cell r="BU85">
            <v>95.136635179999985</v>
          </cell>
          <cell r="BV85">
            <v>234.45129520493043</v>
          </cell>
          <cell r="BW85">
            <v>234.45129520493043</v>
          </cell>
          <cell r="BX85">
            <v>190.91105798041744</v>
          </cell>
          <cell r="BY85">
            <v>270.67637911641702</v>
          </cell>
          <cell r="BZ85">
            <v>219.48250999000041</v>
          </cell>
          <cell r="CA85" t="str">
            <v>нд</v>
          </cell>
          <cell r="CB85" t="str">
            <v>нд</v>
          </cell>
          <cell r="CC85" t="str">
            <v>нд</v>
          </cell>
          <cell r="CD85" t="str">
            <v>нд</v>
          </cell>
          <cell r="CE85" t="str">
            <v>нд</v>
          </cell>
          <cell r="CF85" t="str">
            <v>нд</v>
          </cell>
          <cell r="CG85" t="str">
            <v>нд</v>
          </cell>
          <cell r="CH85" t="str">
            <v>нд</v>
          </cell>
          <cell r="CI85" t="str">
            <v>нд</v>
          </cell>
          <cell r="CJ85">
            <v>190.91105798041744</v>
          </cell>
          <cell r="CK85">
            <v>490.1588891064174</v>
          </cell>
          <cell r="CL85" t="str">
            <v>нд</v>
          </cell>
          <cell r="CM85">
            <v>0</v>
          </cell>
          <cell r="CN85">
            <v>59.08</v>
          </cell>
          <cell r="CO85">
            <v>17.150328650000002</v>
          </cell>
          <cell r="CP85">
            <v>113.58669634120832</v>
          </cell>
          <cell r="CQ85">
            <v>94.795306390000007</v>
          </cell>
          <cell r="CR85">
            <v>165</v>
          </cell>
          <cell r="CS85">
            <v>165</v>
          </cell>
          <cell r="CT85">
            <v>150.98052171776897</v>
          </cell>
          <cell r="CU85">
            <v>224.4396883940606</v>
          </cell>
          <cell r="CV85">
            <v>182.9879520887292</v>
          </cell>
          <cell r="CW85" t="str">
            <v>нд</v>
          </cell>
          <cell r="CX85" t="str">
            <v>нд</v>
          </cell>
          <cell r="CY85" t="str">
            <v>нд</v>
          </cell>
          <cell r="CZ85" t="str">
            <v>нд</v>
          </cell>
          <cell r="DA85" t="str">
            <v>нд</v>
          </cell>
          <cell r="DB85" t="str">
            <v>нд</v>
          </cell>
          <cell r="DC85" t="str">
            <v>нд</v>
          </cell>
          <cell r="DD85" t="str">
            <v>нд</v>
          </cell>
          <cell r="DE85" t="str">
            <v>нд</v>
          </cell>
          <cell r="DF85">
            <v>150.98052171776897</v>
          </cell>
          <cell r="DG85">
            <v>407.4276404827898</v>
          </cell>
        </row>
        <row r="86">
          <cell r="D86" t="str">
            <v>I_Che164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с</v>
          </cell>
          <cell r="H86">
            <v>0</v>
          </cell>
          <cell r="I86">
            <v>0</v>
          </cell>
          <cell r="J86">
            <v>12.227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12.227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2019</v>
          </cell>
          <cell r="AA86">
            <v>2022</v>
          </cell>
          <cell r="AB86">
            <v>2022</v>
          </cell>
          <cell r="AC86">
            <v>2023</v>
          </cell>
          <cell r="AD86">
            <v>2022</v>
          </cell>
          <cell r="AE86" t="str">
            <v>нд</v>
          </cell>
          <cell r="AF86" t="str">
            <v>нд</v>
          </cell>
          <cell r="AG86">
            <v>20.20973</v>
          </cell>
          <cell r="AH86">
            <v>196.89682999999999</v>
          </cell>
          <cell r="AI86" t="str">
            <v>09.2019</v>
          </cell>
          <cell r="AJ86">
            <v>20.20973</v>
          </cell>
          <cell r="AK86">
            <v>196.89682999999999</v>
          </cell>
          <cell r="AL86" t="str">
            <v>09.2019</v>
          </cell>
          <cell r="AM86">
            <v>17.126889830508475</v>
          </cell>
          <cell r="AN86">
            <v>17.126889830508475</v>
          </cell>
          <cell r="AO86">
            <v>171.34027964400002</v>
          </cell>
          <cell r="AP86">
            <v>210.93972492796919</v>
          </cell>
          <cell r="AQ86">
            <v>171.34027964400002</v>
          </cell>
          <cell r="AR86">
            <v>216.50798649747907</v>
          </cell>
          <cell r="AS86">
            <v>195.49921686600001</v>
          </cell>
          <cell r="AT86">
            <v>195.49921686599993</v>
          </cell>
          <cell r="AU86">
            <v>164.08069166666661</v>
          </cell>
          <cell r="AV86">
            <v>3.55337784</v>
          </cell>
          <cell r="AW86">
            <v>132.854725</v>
          </cell>
          <cell r="AX86">
            <v>0</v>
          </cell>
          <cell r="AY86">
            <v>27.672588826666608</v>
          </cell>
          <cell r="AZ86">
            <v>164.08069166666661</v>
          </cell>
          <cell r="BA86">
            <v>3.55337784</v>
          </cell>
          <cell r="BB86">
            <v>132.854725</v>
          </cell>
          <cell r="BC86">
            <v>0</v>
          </cell>
          <cell r="BD86">
            <v>27.672588826666608</v>
          </cell>
          <cell r="BE86">
            <v>0</v>
          </cell>
          <cell r="BF86">
            <v>0</v>
          </cell>
          <cell r="BG86">
            <v>0</v>
          </cell>
          <cell r="BH86">
            <v>105.52159001600002</v>
          </cell>
          <cell r="BI86">
            <v>105.52159001600002</v>
          </cell>
          <cell r="BJ86">
            <v>105.52159001599991</v>
          </cell>
          <cell r="BK86" t="str">
            <v>нд</v>
          </cell>
          <cell r="BL86">
            <v>14.475491670374993</v>
          </cell>
          <cell r="BM86" t="str">
            <v>нд</v>
          </cell>
          <cell r="BN86">
            <v>14.475491670374993</v>
          </cell>
          <cell r="BO86" t="str">
            <v>нд</v>
          </cell>
          <cell r="BP86">
            <v>87.934658346666595</v>
          </cell>
          <cell r="BQ86">
            <v>0</v>
          </cell>
          <cell r="BR86">
            <v>16.027199999999997</v>
          </cell>
          <cell r="BT86">
            <v>108.74582998844998</v>
          </cell>
          <cell r="BU86">
            <v>56.192697979999998</v>
          </cell>
          <cell r="BV86">
            <v>33.784928870000002</v>
          </cell>
          <cell r="BW86">
            <v>33.784928870000002</v>
          </cell>
          <cell r="BX86">
            <v>25.75626888</v>
          </cell>
          <cell r="BY86">
            <v>105.521590016</v>
          </cell>
          <cell r="CA86" t="str">
            <v>нд</v>
          </cell>
          <cell r="CC86" t="str">
            <v>нд</v>
          </cell>
          <cell r="CE86" t="str">
            <v>нд</v>
          </cell>
          <cell r="CG86" t="str">
            <v>нд</v>
          </cell>
          <cell r="CI86" t="str">
            <v>нд</v>
          </cell>
          <cell r="CJ86">
            <v>25.75626888</v>
          </cell>
          <cell r="CK86">
            <v>105.521590016</v>
          </cell>
          <cell r="CM86">
            <v>0</v>
          </cell>
          <cell r="CN86">
            <v>19.079999999999998</v>
          </cell>
          <cell r="CO86">
            <v>3.55337784</v>
          </cell>
          <cell r="CP86">
            <v>87.068147150374998</v>
          </cell>
          <cell r="CQ86">
            <v>72.592655480000005</v>
          </cell>
          <cell r="CT86">
            <v>14.475491670374993</v>
          </cell>
          <cell r="CU86">
            <v>87.934658346666595</v>
          </cell>
          <cell r="CW86" t="str">
            <v>нд</v>
          </cell>
          <cell r="CY86" t="str">
            <v>нд</v>
          </cell>
          <cell r="DA86" t="str">
            <v>нд</v>
          </cell>
          <cell r="DC86" t="str">
            <v>нд</v>
          </cell>
          <cell r="DE86" t="str">
            <v>нд</v>
          </cell>
          <cell r="DF86">
            <v>14.475491670374993</v>
          </cell>
          <cell r="DG86">
            <v>87.934658346666595</v>
          </cell>
        </row>
        <row r="87">
          <cell r="D87" t="str">
            <v>I_Che165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39.942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39.942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2019</v>
          </cell>
          <cell r="AA87">
            <v>2023</v>
          </cell>
          <cell r="AB87">
            <v>2023</v>
          </cell>
          <cell r="AC87">
            <v>2023</v>
          </cell>
          <cell r="AD87">
            <v>2023</v>
          </cell>
          <cell r="AE87" t="str">
            <v>нд</v>
          </cell>
          <cell r="AF87" t="str">
            <v>нд</v>
          </cell>
          <cell r="AG87">
            <v>52.533830000000002</v>
          </cell>
          <cell r="AH87">
            <v>510.03811000000002</v>
          </cell>
          <cell r="AI87" t="str">
            <v>09.2019</v>
          </cell>
          <cell r="AJ87">
            <v>52.533830000000002</v>
          </cell>
          <cell r="AK87">
            <v>510.03811000000002</v>
          </cell>
          <cell r="AL87" t="str">
            <v>09.2019</v>
          </cell>
          <cell r="AM87">
            <v>44.520194915254244</v>
          </cell>
          <cell r="AN87">
            <v>44.520194915254244</v>
          </cell>
          <cell r="AO87">
            <v>558.08022671999993</v>
          </cell>
          <cell r="AP87">
            <v>687.72311207753307</v>
          </cell>
          <cell r="AQ87">
            <v>558.08022671999993</v>
          </cell>
          <cell r="AR87">
            <v>705.6926828373031</v>
          </cell>
          <cell r="AS87">
            <v>509.934611996</v>
          </cell>
          <cell r="AT87">
            <v>623.0018820982782</v>
          </cell>
          <cell r="AU87">
            <v>425.03175833333302</v>
          </cell>
          <cell r="AV87">
            <v>13.596950810000001</v>
          </cell>
          <cell r="AW87">
            <v>337.59062499999999</v>
          </cell>
          <cell r="AX87">
            <v>0.35843333333333333</v>
          </cell>
          <cell r="AY87">
            <v>73.48574918999968</v>
          </cell>
          <cell r="AZ87">
            <v>520.2925838561232</v>
          </cell>
          <cell r="BA87">
            <v>13.596950810000001</v>
          </cell>
          <cell r="BB87">
            <v>337.59062499999999</v>
          </cell>
          <cell r="BC87">
            <v>0.35843333333333333</v>
          </cell>
          <cell r="BD87">
            <v>168.74657471278988</v>
          </cell>
          <cell r="BE87">
            <v>0</v>
          </cell>
          <cell r="BF87">
            <v>0</v>
          </cell>
          <cell r="BG87">
            <v>0</v>
          </cell>
          <cell r="BH87">
            <v>270.32430846106956</v>
          </cell>
          <cell r="BI87">
            <v>270.32430846106956</v>
          </cell>
          <cell r="BJ87">
            <v>383.39157856334782</v>
          </cell>
          <cell r="BK87" t="str">
            <v>нд</v>
          </cell>
          <cell r="BL87">
            <v>136.50503004739397</v>
          </cell>
          <cell r="BM87" t="str">
            <v>нд</v>
          </cell>
          <cell r="BN87">
            <v>136.50503004739397</v>
          </cell>
          <cell r="BO87" t="str">
            <v>нд</v>
          </cell>
          <cell r="BP87">
            <v>319.4929821361232</v>
          </cell>
          <cell r="BQ87">
            <v>0</v>
          </cell>
          <cell r="BR87">
            <v>40.799999999999997</v>
          </cell>
          <cell r="BT87">
            <v>48.13460001</v>
          </cell>
          <cell r="BU87">
            <v>38.943937199999993</v>
          </cell>
          <cell r="BV87">
            <v>200.66636633493042</v>
          </cell>
          <cell r="BW87">
            <v>200.66636633493042</v>
          </cell>
          <cell r="BX87">
            <v>165.15478910041745</v>
          </cell>
          <cell r="BY87">
            <v>165.15478910041699</v>
          </cell>
          <cell r="BZ87">
            <v>219.48250999000041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165.15478910041745</v>
          </cell>
          <cell r="CK87">
            <v>384.6372990904174</v>
          </cell>
          <cell r="CM87">
            <v>0</v>
          </cell>
          <cell r="CN87">
            <v>40</v>
          </cell>
          <cell r="CO87">
            <v>13.596950810000001</v>
          </cell>
          <cell r="CP87">
            <v>26.518549190833333</v>
          </cell>
          <cell r="CQ87">
            <v>22.202650909999999</v>
          </cell>
          <cell r="CR87">
            <v>165</v>
          </cell>
          <cell r="CS87">
            <v>165</v>
          </cell>
          <cell r="CT87">
            <v>136.50503004739397</v>
          </cell>
          <cell r="CU87">
            <v>136.505030047394</v>
          </cell>
          <cell r="CV87">
            <v>182.9879520887292</v>
          </cell>
          <cell r="CW87" t="str">
            <v>нд</v>
          </cell>
          <cell r="CY87" t="str">
            <v>нд</v>
          </cell>
          <cell r="DA87" t="str">
            <v>нд</v>
          </cell>
          <cell r="DC87" t="str">
            <v>нд</v>
          </cell>
          <cell r="DE87" t="str">
            <v>нд</v>
          </cell>
          <cell r="DF87">
            <v>136.50503004739397</v>
          </cell>
          <cell r="DG87">
            <v>319.4929821361232</v>
          </cell>
        </row>
        <row r="88">
          <cell r="D88" t="str">
            <v>Г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нд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>
            <v>0</v>
          </cell>
          <cell r="AH88">
            <v>0</v>
          </cell>
          <cell r="AI88" t="str">
            <v>нд</v>
          </cell>
          <cell r="AJ88">
            <v>0</v>
          </cell>
          <cell r="AK88">
            <v>0</v>
          </cell>
          <cell r="AL88" t="str">
            <v>нд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>
            <v>0</v>
          </cell>
          <cell r="BF88">
            <v>0</v>
          </cell>
          <cell r="BG88">
            <v>0</v>
          </cell>
          <cell r="BH88">
            <v>0</v>
          </cell>
          <cell r="BI88">
            <v>0</v>
          </cell>
          <cell r="BJ88">
            <v>0</v>
          </cell>
          <cell r="BK88" t="str">
            <v>нд</v>
          </cell>
          <cell r="BL88">
            <v>0</v>
          </cell>
          <cell r="BM88" t="str">
            <v>нд</v>
          </cell>
          <cell r="BN88">
            <v>0</v>
          </cell>
          <cell r="BO88" t="str">
            <v>нд</v>
          </cell>
          <cell r="BP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0</v>
          </cell>
          <cell r="BY88">
            <v>0</v>
          </cell>
          <cell r="BZ88">
            <v>0</v>
          </cell>
          <cell r="CA88" t="str">
            <v>нд</v>
          </cell>
          <cell r="CB88">
            <v>0</v>
          </cell>
          <cell r="CC88" t="str">
            <v>нд</v>
          </cell>
          <cell r="CD88">
            <v>0</v>
          </cell>
          <cell r="CE88" t="str">
            <v>нд</v>
          </cell>
          <cell r="CF88">
            <v>0</v>
          </cell>
          <cell r="CG88" t="str">
            <v>нд</v>
          </cell>
          <cell r="CH88">
            <v>0</v>
          </cell>
          <cell r="CI88" t="str">
            <v>нд</v>
          </cell>
          <cell r="CJ88">
            <v>0</v>
          </cell>
          <cell r="CK88">
            <v>0</v>
          </cell>
          <cell r="CL88" t="str">
            <v>нд</v>
          </cell>
          <cell r="CM88">
            <v>0</v>
          </cell>
          <cell r="CN88">
            <v>0</v>
          </cell>
          <cell r="CO88">
            <v>0</v>
          </cell>
          <cell r="CP88">
            <v>0</v>
          </cell>
          <cell r="CQ88">
            <v>0</v>
          </cell>
          <cell r="CR88">
            <v>0</v>
          </cell>
          <cell r="CS88">
            <v>0</v>
          </cell>
          <cell r="CT88">
            <v>0</v>
          </cell>
          <cell r="CU88">
            <v>0</v>
          </cell>
          <cell r="CV88">
            <v>0</v>
          </cell>
          <cell r="CW88" t="str">
            <v>нд</v>
          </cell>
          <cell r="CX88">
            <v>0</v>
          </cell>
          <cell r="CY88" t="str">
            <v>нд</v>
          </cell>
          <cell r="CZ88">
            <v>0</v>
          </cell>
          <cell r="DA88" t="str">
            <v>нд</v>
          </cell>
          <cell r="DB88">
            <v>0</v>
          </cell>
          <cell r="DC88" t="str">
            <v>нд</v>
          </cell>
          <cell r="DD88">
            <v>0</v>
          </cell>
          <cell r="DE88" t="str">
            <v>нд</v>
          </cell>
          <cell r="DF88">
            <v>0</v>
          </cell>
          <cell r="DG88">
            <v>0</v>
          </cell>
        </row>
        <row r="89">
          <cell r="D89" t="str">
            <v>Г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нд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57279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188324</v>
          </cell>
          <cell r="Y89">
            <v>0</v>
          </cell>
          <cell r="Z89" t="str">
            <v>нд</v>
          </cell>
          <cell r="AA89" t="str">
            <v>нд</v>
          </cell>
          <cell r="AB89" t="str">
            <v>нд</v>
          </cell>
          <cell r="AC89" t="str">
            <v>нд</v>
          </cell>
          <cell r="AD89" t="str">
            <v>нд</v>
          </cell>
          <cell r="AE89" t="str">
            <v>нд</v>
          </cell>
          <cell r="AF89" t="str">
            <v>нд</v>
          </cell>
          <cell r="AG89">
            <v>218.64619999999996</v>
          </cell>
          <cell r="AH89">
            <v>1514.79394</v>
          </cell>
          <cell r="AI89">
            <v>0</v>
          </cell>
          <cell r="AJ89">
            <v>706.97394999999995</v>
          </cell>
          <cell r="AK89">
            <v>4908.0633899999993</v>
          </cell>
          <cell r="AL89">
            <v>0</v>
          </cell>
          <cell r="AM89">
            <v>182.20516666666666</v>
          </cell>
          <cell r="AN89">
            <v>589.14495833333319</v>
          </cell>
          <cell r="AO89">
            <v>1741.0142304000001</v>
          </cell>
          <cell r="AP89">
            <v>2143.873366085556</v>
          </cell>
          <cell r="AQ89">
            <v>1741.0142304000001</v>
          </cell>
          <cell r="AR89">
            <v>2211.5127782917652</v>
          </cell>
          <cell r="AS89">
            <v>1511.7027039188702</v>
          </cell>
          <cell r="AT89">
            <v>4900.5585980069327</v>
          </cell>
          <cell r="AU89">
            <v>1259.7522532657254</v>
          </cell>
          <cell r="AV89">
            <v>58.714411605725147</v>
          </cell>
          <cell r="AW89">
            <v>241.51485833333334</v>
          </cell>
          <cell r="AX89">
            <v>791.50559166666653</v>
          </cell>
          <cell r="AY89">
            <v>168.01739166000016</v>
          </cell>
          <cell r="AZ89">
            <v>4083.7988316724445</v>
          </cell>
          <cell r="BA89">
            <v>194.92539334244418</v>
          </cell>
          <cell r="BB89">
            <v>760.91634166666677</v>
          </cell>
          <cell r="BC89">
            <v>2555.7563333333333</v>
          </cell>
          <cell r="BD89">
            <v>572.20076332999986</v>
          </cell>
          <cell r="BE89">
            <v>0</v>
          </cell>
          <cell r="BF89">
            <v>0</v>
          </cell>
          <cell r="BG89">
            <v>0</v>
          </cell>
          <cell r="BH89">
            <v>1292.8376799959999</v>
          </cell>
          <cell r="BI89">
            <v>1292.8376799959999</v>
          </cell>
          <cell r="BJ89">
            <v>4518.2403959999992</v>
          </cell>
          <cell r="BK89" t="str">
            <v>нд</v>
          </cell>
          <cell r="BL89">
            <v>1077.36473333</v>
          </cell>
          <cell r="BM89" t="str">
            <v>нд</v>
          </cell>
          <cell r="BN89">
            <v>1077.36473333</v>
          </cell>
          <cell r="BO89" t="str">
            <v>нд</v>
          </cell>
          <cell r="BP89">
            <v>3765.2003299999997</v>
          </cell>
          <cell r="BQ89">
            <v>0</v>
          </cell>
          <cell r="BR89" t="str">
            <v>нд</v>
          </cell>
          <cell r="BS89">
            <v>167.14159134000002</v>
          </cell>
          <cell r="BT89" t="str">
            <v>нд</v>
          </cell>
          <cell r="BU89">
            <v>66.768880670933044</v>
          </cell>
          <cell r="BV89">
            <v>148.40772999600014</v>
          </cell>
          <cell r="BW89">
            <v>148.40772999600014</v>
          </cell>
          <cell r="BX89">
            <v>1292.8376799959997</v>
          </cell>
          <cell r="BY89">
            <v>1292.8376799959997</v>
          </cell>
          <cell r="BZ89">
            <v>3034.5197560079996</v>
          </cell>
          <cell r="CA89" t="str">
            <v>нд</v>
          </cell>
          <cell r="CB89">
            <v>190.88295999600004</v>
          </cell>
          <cell r="CC89" t="str">
            <v>нд</v>
          </cell>
          <cell r="CD89" t="str">
            <v>нд</v>
          </cell>
          <cell r="CE89" t="str">
            <v>нд</v>
          </cell>
          <cell r="CF89" t="str">
            <v>нд</v>
          </cell>
          <cell r="CG89" t="str">
            <v>нд</v>
          </cell>
          <cell r="CH89" t="str">
            <v>нд</v>
          </cell>
          <cell r="CI89" t="str">
            <v>нд</v>
          </cell>
          <cell r="CJ89">
            <v>1292.8376799959997</v>
          </cell>
          <cell r="CK89">
            <v>4518.2403959999992</v>
          </cell>
          <cell r="CL89" t="str">
            <v>нд</v>
          </cell>
          <cell r="CM89">
            <v>0</v>
          </cell>
          <cell r="CN89" t="str">
            <v>нд</v>
          </cell>
          <cell r="CO89">
            <v>194.92539334244418</v>
          </cell>
          <cell r="CP89" t="str">
            <v>нд</v>
          </cell>
          <cell r="CQ89">
            <v>0.3381712700000179</v>
          </cell>
          <cell r="CR89">
            <v>123.33493706000012</v>
          </cell>
          <cell r="CS89">
            <v>123.33493706000012</v>
          </cell>
          <cell r="CT89">
            <v>1077.36473333</v>
          </cell>
          <cell r="CU89">
            <v>1077.36473333</v>
          </cell>
          <cell r="CV89">
            <v>2528.7664633399995</v>
          </cell>
          <cell r="CW89" t="str">
            <v>нд</v>
          </cell>
          <cell r="CX89">
            <v>159.06913332999994</v>
          </cell>
          <cell r="CY89" t="str">
            <v>нд</v>
          </cell>
          <cell r="CZ89" t="str">
            <v>нд</v>
          </cell>
          <cell r="DA89" t="str">
            <v>нд</v>
          </cell>
          <cell r="DB89" t="str">
            <v>нд</v>
          </cell>
          <cell r="DC89" t="str">
            <v>нд</v>
          </cell>
          <cell r="DD89" t="str">
            <v>нд</v>
          </cell>
          <cell r="DE89" t="str">
            <v>нд</v>
          </cell>
          <cell r="DF89">
            <v>1077.36473333</v>
          </cell>
          <cell r="DG89">
            <v>3765.2003299999997</v>
          </cell>
        </row>
        <row r="90">
          <cell r="D90" t="str">
            <v>L_Che381_20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6115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6115</v>
          </cell>
          <cell r="Y90">
            <v>0</v>
          </cell>
          <cell r="Z90">
            <v>2019</v>
          </cell>
          <cell r="AA90">
            <v>2021</v>
          </cell>
          <cell r="AB90">
            <v>2021</v>
          </cell>
          <cell r="AC90">
            <v>2021</v>
          </cell>
          <cell r="AD90">
            <v>2021</v>
          </cell>
          <cell r="AE90" t="str">
            <v>нд</v>
          </cell>
          <cell r="AF90" t="str">
            <v>нд</v>
          </cell>
          <cell r="AG90">
            <v>22.31738</v>
          </cell>
          <cell r="AH90">
            <v>156.24100999999999</v>
          </cell>
          <cell r="AI90" t="str">
            <v>06.2020</v>
          </cell>
          <cell r="AJ90">
            <v>22.31738</v>
          </cell>
          <cell r="AK90">
            <v>156.24100999999999</v>
          </cell>
          <cell r="AL90" t="str">
            <v>06.2020</v>
          </cell>
          <cell r="AM90">
            <v>18.597816666666667</v>
          </cell>
          <cell r="AN90">
            <v>18.597816666666667</v>
          </cell>
          <cell r="AO90">
            <v>179.79341520000003</v>
          </cell>
          <cell r="AP90">
            <v>219.03180072353683</v>
          </cell>
          <cell r="AQ90">
            <v>179.79341520000003</v>
          </cell>
          <cell r="AR90">
            <v>219.03180072353683</v>
          </cell>
          <cell r="AS90">
            <v>155.90994361543795</v>
          </cell>
          <cell r="AT90">
            <v>155.90994361543795</v>
          </cell>
          <cell r="AU90">
            <v>129.92495301286499</v>
          </cell>
          <cell r="AV90">
            <v>6.2518446828648502</v>
          </cell>
          <cell r="AW90">
            <v>24.70709166666667</v>
          </cell>
          <cell r="AX90">
            <v>79.793341666666663</v>
          </cell>
          <cell r="AY90">
            <v>19.172674996666807</v>
          </cell>
          <cell r="AZ90">
            <v>129.92495301286499</v>
          </cell>
          <cell r="BA90">
            <v>6.2518446828648502</v>
          </cell>
          <cell r="BB90">
            <v>24.70709166666667</v>
          </cell>
          <cell r="BC90">
            <v>79.793341666666663</v>
          </cell>
          <cell r="BD90">
            <v>19.172674996666807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 t="str">
            <v>нд</v>
          </cell>
          <cell r="BL90">
            <v>0</v>
          </cell>
          <cell r="BM90" t="str">
            <v>нд</v>
          </cell>
          <cell r="BN90">
            <v>0</v>
          </cell>
          <cell r="BO90" t="str">
            <v>нд</v>
          </cell>
          <cell r="BP90">
            <v>0</v>
          </cell>
          <cell r="BQ90">
            <v>0</v>
          </cell>
          <cell r="BR90" t="str">
            <v>нд</v>
          </cell>
          <cell r="BS90">
            <v>7.5022136194378204</v>
          </cell>
          <cell r="BT90" t="str">
            <v>нд</v>
          </cell>
          <cell r="BV90">
            <v>148.40772999600014</v>
          </cell>
          <cell r="BW90">
            <v>148.40772999600014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0</v>
          </cell>
          <cell r="CK90">
            <v>0</v>
          </cell>
          <cell r="CM90">
            <v>0</v>
          </cell>
          <cell r="CN90" t="str">
            <v>нд</v>
          </cell>
          <cell r="CO90">
            <v>6.2518446828648502</v>
          </cell>
          <cell r="CP90" t="str">
            <v>нд</v>
          </cell>
          <cell r="CQ90">
            <v>0.3381712700000179</v>
          </cell>
          <cell r="CR90">
            <v>123.33493706000012</v>
          </cell>
          <cell r="CS90">
            <v>123.33493706000012</v>
          </cell>
          <cell r="CT90" t="str">
            <v>нд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 t="str">
            <v>нд</v>
          </cell>
          <cell r="DG90">
            <v>0</v>
          </cell>
        </row>
        <row r="91">
          <cell r="D91" t="str">
            <v>L_Che382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38180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38180</v>
          </cell>
          <cell r="Y91">
            <v>0</v>
          </cell>
          <cell r="Z91">
            <v>2019</v>
          </cell>
          <cell r="AA91">
            <v>2022</v>
          </cell>
          <cell r="AB91">
            <v>2022</v>
          </cell>
          <cell r="AC91">
            <v>2022</v>
          </cell>
          <cell r="AD91">
            <v>2022</v>
          </cell>
          <cell r="AE91" t="str">
            <v>нд</v>
          </cell>
          <cell r="AF91" t="str">
            <v>нд</v>
          </cell>
          <cell r="AG91">
            <v>148.96736999999999</v>
          </cell>
          <cell r="AH91">
            <v>1028.57296</v>
          </cell>
          <cell r="AI91" t="str">
            <v>06.2020</v>
          </cell>
          <cell r="AJ91">
            <v>148.96736999999999</v>
          </cell>
          <cell r="AK91">
            <v>1028.57296</v>
          </cell>
          <cell r="AL91" t="str">
            <v>06.2020</v>
          </cell>
          <cell r="AM91">
            <v>124.13947499999999</v>
          </cell>
          <cell r="AN91">
            <v>124.13947499999999</v>
          </cell>
          <cell r="AO91">
            <v>1167.96498</v>
          </cell>
          <cell r="AP91">
            <v>1440.1464038782585</v>
          </cell>
          <cell r="AQ91">
            <v>1167.96498</v>
          </cell>
          <cell r="AR91">
            <v>1490.7941525659019</v>
          </cell>
          <cell r="AS91">
            <v>1026.4697439784793</v>
          </cell>
          <cell r="AT91">
            <v>1026.4697439784793</v>
          </cell>
          <cell r="AU91">
            <v>855.39145331539942</v>
          </cell>
          <cell r="AV91">
            <v>39.003978315399401</v>
          </cell>
          <cell r="AW91">
            <v>165.77794166666666</v>
          </cell>
          <cell r="AX91">
            <v>542.61479999999995</v>
          </cell>
          <cell r="AY91">
            <v>107.99473333333341</v>
          </cell>
          <cell r="AZ91">
            <v>855.39145331539942</v>
          </cell>
          <cell r="BA91">
            <v>39.003978315399401</v>
          </cell>
          <cell r="BB91">
            <v>165.77794166666666</v>
          </cell>
          <cell r="BC91">
            <v>542.61479999999995</v>
          </cell>
          <cell r="BD91">
            <v>107.99473333333341</v>
          </cell>
          <cell r="BE91">
            <v>0</v>
          </cell>
          <cell r="BF91">
            <v>0</v>
          </cell>
          <cell r="BG91">
            <v>0</v>
          </cell>
          <cell r="BH91">
            <v>979.66496999999993</v>
          </cell>
          <cell r="BI91">
            <v>979.66496999999993</v>
          </cell>
          <cell r="BJ91">
            <v>979.66496999999993</v>
          </cell>
          <cell r="BK91" t="str">
            <v>нд</v>
          </cell>
          <cell r="BL91">
            <v>816.38747499999999</v>
          </cell>
          <cell r="BM91" t="str">
            <v>нд</v>
          </cell>
          <cell r="BN91">
            <v>816.38747499999999</v>
          </cell>
          <cell r="BO91" t="str">
            <v>нд</v>
          </cell>
          <cell r="BP91">
            <v>816.38747499999999</v>
          </cell>
          <cell r="BQ91">
            <v>0</v>
          </cell>
          <cell r="BR91" t="str">
            <v>нд</v>
          </cell>
          <cell r="BS91">
            <v>46.804773978479297</v>
          </cell>
          <cell r="BT91" t="str">
            <v>нд</v>
          </cell>
          <cell r="BX91">
            <v>979.66496999999981</v>
          </cell>
          <cell r="BY91">
            <v>979.66496999999981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>
            <v>979.66496999999981</v>
          </cell>
          <cell r="CK91">
            <v>979.66496999999981</v>
          </cell>
          <cell r="CM91">
            <v>0</v>
          </cell>
          <cell r="CN91" t="str">
            <v>нд</v>
          </cell>
          <cell r="CO91">
            <v>39.003978315399401</v>
          </cell>
          <cell r="CP91" t="str">
            <v>нд</v>
          </cell>
          <cell r="CT91">
            <v>816.38747499999999</v>
          </cell>
          <cell r="CU91">
            <v>816.38747499999999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>
            <v>816.38747499999999</v>
          </cell>
          <cell r="DG91">
            <v>816.38747499999999</v>
          </cell>
        </row>
        <row r="92">
          <cell r="D92" t="str">
            <v>M_Che383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26175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93.536469999999994</v>
          </cell>
          <cell r="AK92">
            <v>647.72031000000004</v>
          </cell>
          <cell r="AL92" t="str">
            <v>06.2020</v>
          </cell>
          <cell r="AM92" t="str">
            <v>нд</v>
          </cell>
          <cell r="AN92">
            <v>77.947058333333331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646.64115892805012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538.8676324400418</v>
          </cell>
          <cell r="BA92">
            <v>27.0421524400419</v>
          </cell>
          <cell r="BB92">
            <v>102.52868333333333</v>
          </cell>
          <cell r="BC92">
            <v>337.82935833333335</v>
          </cell>
          <cell r="BD92">
            <v>71.46743833333322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614.19057599999985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511.82547999999991</v>
          </cell>
          <cell r="BQ92">
            <v>0</v>
          </cell>
          <cell r="BS92">
            <v>20.124445452</v>
          </cell>
          <cell r="BU92">
            <v>12.326137476050281</v>
          </cell>
          <cell r="BV92" t="str">
            <v>нд</v>
          </cell>
          <cell r="BX92" t="str">
            <v>нд</v>
          </cell>
          <cell r="BZ92">
            <v>614.19057599999985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614.19057599999985</v>
          </cell>
          <cell r="CM92">
            <v>0</v>
          </cell>
          <cell r="CO92">
            <v>27.0421524400419</v>
          </cell>
          <cell r="CR92" t="str">
            <v>нд</v>
          </cell>
          <cell r="CT92" t="str">
            <v>нд</v>
          </cell>
          <cell r="CV92">
            <v>511.82547999999991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511.82547999999991</v>
          </cell>
        </row>
        <row r="93">
          <cell r="D93" t="str">
            <v>L_Che384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12984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12984</v>
          </cell>
          <cell r="Y93">
            <v>0</v>
          </cell>
          <cell r="Z93">
            <v>2019</v>
          </cell>
          <cell r="AA93">
            <v>2022</v>
          </cell>
          <cell r="AB93">
            <v>2022</v>
          </cell>
          <cell r="AC93">
            <v>2022</v>
          </cell>
          <cell r="AD93">
            <v>2022</v>
          </cell>
          <cell r="AE93" t="str">
            <v>нд</v>
          </cell>
          <cell r="AF93" t="str">
            <v>нд</v>
          </cell>
          <cell r="AG93">
            <v>47.361449999999998</v>
          </cell>
          <cell r="AH93">
            <v>329.97996999999998</v>
          </cell>
          <cell r="AI93" t="str">
            <v>06.2020</v>
          </cell>
          <cell r="AJ93">
            <v>47.361449999999998</v>
          </cell>
          <cell r="AK93">
            <v>329.97996999999998</v>
          </cell>
          <cell r="AL93" t="str">
            <v>06.2020</v>
          </cell>
          <cell r="AM93">
            <v>39.467874999999999</v>
          </cell>
          <cell r="AN93">
            <v>39.467874999999999</v>
          </cell>
          <cell r="AO93">
            <v>393.25583519999998</v>
          </cell>
          <cell r="AP93">
            <v>484.69516148376033</v>
          </cell>
          <cell r="AQ93">
            <v>393.25583519999998</v>
          </cell>
          <cell r="AR93">
            <v>501.68682500232626</v>
          </cell>
          <cell r="AS93">
            <v>329.32301632495302</v>
          </cell>
          <cell r="AT93">
            <v>329.32301632495302</v>
          </cell>
          <cell r="AU93">
            <v>274.43584693746084</v>
          </cell>
          <cell r="AV93">
            <v>13.4585886074609</v>
          </cell>
          <cell r="AW93">
            <v>51.029825000000002</v>
          </cell>
          <cell r="AX93">
            <v>169.09745000000001</v>
          </cell>
          <cell r="AY93">
            <v>40.84998332999993</v>
          </cell>
          <cell r="AZ93">
            <v>274.43584693746084</v>
          </cell>
          <cell r="BA93">
            <v>13.4585886074609</v>
          </cell>
          <cell r="BB93">
            <v>51.029825000000002</v>
          </cell>
          <cell r="BC93">
            <v>169.09745000000001</v>
          </cell>
          <cell r="BD93">
            <v>40.84998332999993</v>
          </cell>
          <cell r="BE93">
            <v>0</v>
          </cell>
          <cell r="BF93">
            <v>0</v>
          </cell>
          <cell r="BG93">
            <v>0</v>
          </cell>
          <cell r="BH93">
            <v>313.17270999599992</v>
          </cell>
          <cell r="BI93">
            <v>313.17270999599992</v>
          </cell>
          <cell r="BJ93">
            <v>313.17270999599992</v>
          </cell>
          <cell r="BK93" t="str">
            <v>нд</v>
          </cell>
          <cell r="BL93">
            <v>260.97725832999993</v>
          </cell>
          <cell r="BM93" t="str">
            <v>нд</v>
          </cell>
          <cell r="BN93">
            <v>260.97725832999993</v>
          </cell>
          <cell r="BO93" t="str">
            <v>нд</v>
          </cell>
          <cell r="BP93">
            <v>260.97725832999993</v>
          </cell>
          <cell r="BQ93">
            <v>0</v>
          </cell>
          <cell r="BR93" t="str">
            <v>нд</v>
          </cell>
          <cell r="BS93">
            <v>16.1503063289531</v>
          </cell>
          <cell r="BT93" t="str">
            <v>нд</v>
          </cell>
          <cell r="BX93">
            <v>313.17270999599992</v>
          </cell>
          <cell r="BY93">
            <v>313.17270999599992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>
            <v>313.17270999599992</v>
          </cell>
          <cell r="CK93">
            <v>313.17270999599992</v>
          </cell>
          <cell r="CM93">
            <v>0</v>
          </cell>
          <cell r="CN93" t="str">
            <v>нд</v>
          </cell>
          <cell r="CO93">
            <v>13.4585886074609</v>
          </cell>
          <cell r="CP93" t="str">
            <v>нд</v>
          </cell>
          <cell r="CT93">
            <v>260.97725832999993</v>
          </cell>
          <cell r="CU93">
            <v>260.97725832999993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>
            <v>260.97725832999993</v>
          </cell>
          <cell r="DG93">
            <v>260.97725832999993</v>
          </cell>
        </row>
        <row r="94">
          <cell r="D94" t="str">
            <v>M_Che385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17332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60.81579</v>
          </cell>
          <cell r="AK94">
            <v>424.70042000000001</v>
          </cell>
          <cell r="AL94" t="str">
            <v>06.2020</v>
          </cell>
          <cell r="AM94" t="str">
            <v>нд</v>
          </cell>
          <cell r="AN94">
            <v>50.679825000000001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424.05068628482456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353.37557190402049</v>
          </cell>
          <cell r="BA94">
            <v>17.960255234020799</v>
          </cell>
          <cell r="BB94">
            <v>66.200099999999992</v>
          </cell>
          <cell r="BC94">
            <v>216.86120000000003</v>
          </cell>
          <cell r="BD94">
            <v>52.354016669999673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402.49838000399961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335.4153166699997</v>
          </cell>
          <cell r="BQ94">
            <v>0</v>
          </cell>
          <cell r="BS94">
            <v>14.153456136000001</v>
          </cell>
          <cell r="BU94">
            <v>7.3988501448249568</v>
          </cell>
          <cell r="BV94" t="str">
            <v>нд</v>
          </cell>
          <cell r="BX94" t="str">
            <v>нд</v>
          </cell>
          <cell r="BZ94">
            <v>402.49838000399961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402.49838000399961</v>
          </cell>
          <cell r="CM94">
            <v>0</v>
          </cell>
          <cell r="CO94">
            <v>17.960255234020799</v>
          </cell>
          <cell r="CR94" t="str">
            <v>нд</v>
          </cell>
          <cell r="CT94" t="str">
            <v>нд</v>
          </cell>
          <cell r="CV94">
            <v>335.4153166699997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335.4153166699997</v>
          </cell>
        </row>
        <row r="95">
          <cell r="D95" t="str">
            <v>M_Che386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15162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59.300629999999998</v>
          </cell>
          <cell r="AK95">
            <v>411.50716999999997</v>
          </cell>
          <cell r="AL95" t="str">
            <v>06.2020</v>
          </cell>
          <cell r="AM95" t="str">
            <v>нд</v>
          </cell>
          <cell r="AN95">
            <v>49.417191666666668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411.08470598433576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342.57058832027985</v>
          </cell>
          <cell r="BA95">
            <v>15.833121650279599</v>
          </cell>
          <cell r="BB95">
            <v>62.76745833333333</v>
          </cell>
          <cell r="BC95">
            <v>215.20368333333334</v>
          </cell>
          <cell r="BD95">
            <v>48.76632500333357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392.08496000400027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326.73746667000023</v>
          </cell>
          <cell r="BQ95">
            <v>0</v>
          </cell>
          <cell r="BS95">
            <v>14.120283971999999</v>
          </cell>
          <cell r="BU95">
            <v>4.8794620083355191</v>
          </cell>
          <cell r="BV95" t="str">
            <v>нд</v>
          </cell>
          <cell r="BX95" t="str">
            <v>нд</v>
          </cell>
          <cell r="BZ95">
            <v>392.08496000400004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392.08496000400004</v>
          </cell>
          <cell r="CM95">
            <v>0</v>
          </cell>
          <cell r="CO95">
            <v>15.833121650279599</v>
          </cell>
          <cell r="CR95" t="str">
            <v>нд</v>
          </cell>
          <cell r="CT95" t="str">
            <v>нд</v>
          </cell>
          <cell r="CV95">
            <v>326.73746667000023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326.73746667000023</v>
          </cell>
        </row>
        <row r="96">
          <cell r="D96" t="str">
            <v>M_Che387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10346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38.804349999999999</v>
          </cell>
          <cell r="AK96">
            <v>270.19085999999999</v>
          </cell>
          <cell r="AL96" t="str">
            <v>06.2020</v>
          </cell>
          <cell r="AM96" t="str">
            <v>нд</v>
          </cell>
          <cell r="AN96">
            <v>32.336958333333335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269.93475128373609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224.94562606978013</v>
          </cell>
          <cell r="BA96">
            <v>10.8308427397799</v>
          </cell>
          <cell r="BB96">
            <v>40.651983333333334</v>
          </cell>
          <cell r="BC96">
            <v>140.08053333333334</v>
          </cell>
          <cell r="BD96">
            <v>33.382266663333567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256.93773999600023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214.11478333000022</v>
          </cell>
          <cell r="BQ96">
            <v>0</v>
          </cell>
          <cell r="BS96">
            <v>10.099080684</v>
          </cell>
          <cell r="BU96">
            <v>2.8979306037358796</v>
          </cell>
          <cell r="BV96" t="str">
            <v>нд</v>
          </cell>
          <cell r="BX96" t="str">
            <v>нд</v>
          </cell>
          <cell r="BZ96">
            <v>256.937739996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256.937739996</v>
          </cell>
          <cell r="CM96">
            <v>0</v>
          </cell>
          <cell r="CO96">
            <v>10.8308427397799</v>
          </cell>
          <cell r="CR96" t="str">
            <v>нд</v>
          </cell>
          <cell r="CT96" t="str">
            <v>нд</v>
          </cell>
          <cell r="CV96">
            <v>214.11478333000022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214.11478333000022</v>
          </cell>
        </row>
        <row r="97">
          <cell r="D97" t="str">
            <v>M_Che388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22439</v>
          </cell>
          <cell r="Y97">
            <v>0</v>
          </cell>
          <cell r="Z97">
            <v>2019</v>
          </cell>
          <cell r="AA97">
            <v>2023</v>
          </cell>
          <cell r="AB97">
            <v>2023</v>
          </cell>
          <cell r="AC97" t="str">
            <v>нд</v>
          </cell>
          <cell r="AD97">
            <v>2023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86.170730000000006</v>
          </cell>
          <cell r="AK97">
            <v>596.68187999999998</v>
          </cell>
          <cell r="AL97" t="str">
            <v>06.2020</v>
          </cell>
          <cell r="AM97" t="str">
            <v>нд</v>
          </cell>
          <cell r="AN97">
            <v>71.808941666666669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595.96785822867128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496.6398818572261</v>
          </cell>
          <cell r="BA97">
            <v>23.358340187225799</v>
          </cell>
          <cell r="BB97">
            <v>89.816525000000013</v>
          </cell>
          <cell r="BC97">
            <v>313.48901666666671</v>
          </cell>
          <cell r="BD97">
            <v>69.976000003333581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567.93785000400032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473.28154167000031</v>
          </cell>
          <cell r="BQ97">
            <v>0</v>
          </cell>
          <cell r="BS97">
            <v>19.903297691999999</v>
          </cell>
          <cell r="BU97">
            <v>8.126710532670959</v>
          </cell>
          <cell r="BV97" t="str">
            <v>нд</v>
          </cell>
          <cell r="BX97" t="str">
            <v>нд</v>
          </cell>
          <cell r="BZ97">
            <v>567.93785000399998</v>
          </cell>
          <cell r="CA97" t="str">
            <v>нд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567.93785000399998</v>
          </cell>
          <cell r="CM97">
            <v>0</v>
          </cell>
          <cell r="CO97">
            <v>23.358340187225799</v>
          </cell>
          <cell r="CR97" t="str">
            <v>нд</v>
          </cell>
          <cell r="CT97" t="str">
            <v>нд</v>
          </cell>
          <cell r="CV97">
            <v>473.28154167000031</v>
          </cell>
          <cell r="CW97" t="str">
            <v>нд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473.28154167000031</v>
          </cell>
        </row>
        <row r="98">
          <cell r="D98" t="str">
            <v>M_Che389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21995</v>
          </cell>
          <cell r="Y98">
            <v>0</v>
          </cell>
          <cell r="Z98">
            <v>2019</v>
          </cell>
          <cell r="AA98">
            <v>2023</v>
          </cell>
          <cell r="AB98">
            <v>2023</v>
          </cell>
          <cell r="AC98" t="str">
            <v>нд</v>
          </cell>
          <cell r="AD98">
            <v>2023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82.376289999999997</v>
          </cell>
          <cell r="AK98">
            <v>571.73262999999997</v>
          </cell>
          <cell r="AL98" t="str">
            <v>06.2020</v>
          </cell>
          <cell r="AM98" t="str">
            <v>нд</v>
          </cell>
          <cell r="AN98">
            <v>68.646908333333329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570.84102519678277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475.70085433065231</v>
          </cell>
          <cell r="BA98">
            <v>22.7363876606525</v>
          </cell>
          <cell r="BB98">
            <v>87.157425000000003</v>
          </cell>
          <cell r="BC98">
            <v>298.04686666666663</v>
          </cell>
          <cell r="BD98">
            <v>67.760175003333174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543.55736000399975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452.96446666999981</v>
          </cell>
          <cell r="BQ98">
            <v>0</v>
          </cell>
          <cell r="BS98">
            <v>17.135265</v>
          </cell>
          <cell r="BU98">
            <v>10.148400192783001</v>
          </cell>
          <cell r="BV98" t="str">
            <v>нд</v>
          </cell>
          <cell r="BX98" t="str">
            <v>нд</v>
          </cell>
          <cell r="BZ98">
            <v>543.55736000400009</v>
          </cell>
          <cell r="CA98" t="str">
            <v>нд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543.55736000400009</v>
          </cell>
          <cell r="CM98">
            <v>0</v>
          </cell>
          <cell r="CO98">
            <v>22.7363876606525</v>
          </cell>
          <cell r="CR98" t="str">
            <v>нд</v>
          </cell>
          <cell r="CT98" t="str">
            <v>нд</v>
          </cell>
          <cell r="CV98">
            <v>452.96446666999981</v>
          </cell>
          <cell r="CW98" t="str">
            <v>нд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452.96446666999981</v>
          </cell>
        </row>
        <row r="99">
          <cell r="D99" t="str">
            <v>M_Che390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10618</v>
          </cell>
          <cell r="Y99">
            <v>0</v>
          </cell>
          <cell r="Z99">
            <v>2019</v>
          </cell>
          <cell r="AA99">
            <v>2023</v>
          </cell>
          <cell r="AB99">
            <v>2023</v>
          </cell>
          <cell r="AC99" t="str">
            <v>нд</v>
          </cell>
          <cell r="AD99">
            <v>2023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38.822899999999997</v>
          </cell>
          <cell r="AK99">
            <v>270.9144</v>
          </cell>
          <cell r="AL99" t="str">
            <v>06.2020</v>
          </cell>
          <cell r="AM99" t="str">
            <v>нд</v>
          </cell>
          <cell r="AN99">
            <v>32.352416666666663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270.68840132521512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225.57366777101259</v>
          </cell>
          <cell r="BA99">
            <v>11.146259441012999</v>
          </cell>
          <cell r="BB99">
            <v>41.666225000000004</v>
          </cell>
          <cell r="BC99">
            <v>139.1071666666667</v>
          </cell>
          <cell r="BD99">
            <v>33.654016663332889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257.31288999599951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214.42740832999959</v>
          </cell>
          <cell r="BQ99">
            <v>0</v>
          </cell>
          <cell r="BS99">
            <v>1.1484684771297999</v>
          </cell>
          <cell r="BU99">
            <v>12.227042852085798</v>
          </cell>
          <cell r="BV99" t="str">
            <v>нд</v>
          </cell>
          <cell r="BX99" t="str">
            <v>нд</v>
          </cell>
          <cell r="BZ99">
            <v>257.31288999599951</v>
          </cell>
          <cell r="CA99" t="str">
            <v>нд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257.31288999599951</v>
          </cell>
          <cell r="CM99">
            <v>0</v>
          </cell>
          <cell r="CO99">
            <v>11.146259441012999</v>
          </cell>
          <cell r="CR99" t="str">
            <v>нд</v>
          </cell>
          <cell r="CT99" t="str">
            <v>нд</v>
          </cell>
          <cell r="CV99">
            <v>214.42740832999959</v>
          </cell>
          <cell r="CW99" t="str">
            <v>нд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214.42740832999959</v>
          </cell>
        </row>
        <row r="100">
          <cell r="D100" t="str">
            <v>M_Che415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с</v>
          </cell>
          <cell r="H100" t="str">
            <v>нд</v>
          </cell>
          <cell r="I100" t="str">
            <v>нд</v>
          </cell>
          <cell r="J100" t="str">
            <v>нд</v>
          </cell>
          <cell r="K100" t="str">
            <v>нд</v>
          </cell>
          <cell r="L100" t="str">
            <v>нд</v>
          </cell>
          <cell r="M100" t="str">
            <v>нд</v>
          </cell>
          <cell r="N100" t="str">
            <v>нд</v>
          </cell>
          <cell r="O100" t="str">
            <v>нд</v>
          </cell>
          <cell r="P100" t="str">
            <v>нд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4370</v>
          </cell>
          <cell r="Y100">
            <v>0</v>
          </cell>
          <cell r="Z100">
            <v>2019</v>
          </cell>
          <cell r="AA100">
            <v>2024</v>
          </cell>
          <cell r="AB100">
            <v>2024</v>
          </cell>
          <cell r="AC100" t="str">
            <v>нд</v>
          </cell>
          <cell r="AD100">
            <v>2024</v>
          </cell>
          <cell r="AE100" t="str">
            <v>нд</v>
          </cell>
          <cell r="AF100" t="str">
            <v>нд</v>
          </cell>
          <cell r="AG100" t="str">
            <v>нд</v>
          </cell>
          <cell r="AH100" t="str">
            <v>нд</v>
          </cell>
          <cell r="AI100" t="str">
            <v>нд</v>
          </cell>
          <cell r="AJ100">
            <v>16.90343</v>
          </cell>
          <cell r="AK100">
            <v>118.30876000000001</v>
          </cell>
          <cell r="AL100" t="str">
            <v>06.2020</v>
          </cell>
          <cell r="AM100" t="str">
            <v>нд</v>
          </cell>
          <cell r="AN100">
            <v>14.086191666666668</v>
          </cell>
          <cell r="AO100" t="str">
            <v>нд</v>
          </cell>
          <cell r="AP100" t="str">
            <v>нд</v>
          </cell>
          <cell r="AQ100" t="str">
            <v>нд</v>
          </cell>
          <cell r="AR100" t="str">
            <v>нд</v>
          </cell>
          <cell r="AS100" t="str">
            <v>нд</v>
          </cell>
          <cell r="AT100">
            <v>118.1874109673432</v>
          </cell>
          <cell r="AU100" t="str">
            <v>нд</v>
          </cell>
          <cell r="AV100" t="str">
            <v>нд</v>
          </cell>
          <cell r="AW100" t="str">
            <v>нд</v>
          </cell>
          <cell r="AX100" t="str">
            <v>нд</v>
          </cell>
          <cell r="AY100" t="str">
            <v>нд</v>
          </cell>
          <cell r="AZ100">
            <v>98.489509139452664</v>
          </cell>
          <cell r="BA100">
            <v>4.5637924694526699</v>
          </cell>
          <cell r="BB100">
            <v>17.244675000000001</v>
          </cell>
          <cell r="BC100">
            <v>61.122041666666661</v>
          </cell>
          <cell r="BD100">
            <v>15.559000003333333</v>
          </cell>
          <cell r="BE100">
            <v>0</v>
          </cell>
          <cell r="BF100">
            <v>0</v>
          </cell>
          <cell r="BG100">
            <v>0</v>
          </cell>
          <cell r="BH100" t="str">
            <v>нд</v>
          </cell>
          <cell r="BI100" t="str">
            <v>нд</v>
          </cell>
          <cell r="BJ100">
            <v>112.710860004</v>
          </cell>
          <cell r="BK100" t="str">
            <v>нд</v>
          </cell>
          <cell r="BL100" t="str">
            <v>нд</v>
          </cell>
          <cell r="BM100" t="str">
            <v>нд</v>
          </cell>
          <cell r="BN100" t="str">
            <v>нд</v>
          </cell>
          <cell r="BO100" t="str">
            <v>нд</v>
          </cell>
          <cell r="BP100">
            <v>93.92571667</v>
          </cell>
          <cell r="BQ100">
            <v>0</v>
          </cell>
          <cell r="BU100">
            <v>5.4765509633432039</v>
          </cell>
          <cell r="BV100" t="str">
            <v>нд</v>
          </cell>
          <cell r="BX100" t="str">
            <v>нд</v>
          </cell>
          <cell r="CA100" t="str">
            <v>нд</v>
          </cell>
          <cell r="CB100">
            <v>112.71086000400004</v>
          </cell>
          <cell r="CC100" t="str">
            <v>нд</v>
          </cell>
          <cell r="CE100" t="str">
            <v>нд</v>
          </cell>
          <cell r="CG100" t="str">
            <v>нд</v>
          </cell>
          <cell r="CI100" t="str">
            <v>нд</v>
          </cell>
          <cell r="CJ100" t="str">
            <v>нд</v>
          </cell>
          <cell r="CK100">
            <v>112.71086000400004</v>
          </cell>
          <cell r="CM100">
            <v>0</v>
          </cell>
          <cell r="CO100">
            <v>4.5637924694526699</v>
          </cell>
          <cell r="CR100" t="str">
            <v>нд</v>
          </cell>
          <cell r="CT100" t="str">
            <v>нд</v>
          </cell>
          <cell r="CW100" t="str">
            <v>нд</v>
          </cell>
          <cell r="CX100">
            <v>93.92571667</v>
          </cell>
          <cell r="CY100" t="str">
            <v>нд</v>
          </cell>
          <cell r="DA100" t="str">
            <v>нд</v>
          </cell>
          <cell r="DC100" t="str">
            <v>нд</v>
          </cell>
          <cell r="DE100" t="str">
            <v>нд</v>
          </cell>
          <cell r="DF100" t="str">
            <v>нд</v>
          </cell>
          <cell r="DG100">
            <v>93.92571667</v>
          </cell>
        </row>
        <row r="101">
          <cell r="D101" t="str">
            <v>M_Che416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с</v>
          </cell>
          <cell r="H101" t="str">
            <v>нд</v>
          </cell>
          <cell r="I101" t="str">
            <v>нд</v>
          </cell>
          <cell r="J101" t="str">
            <v>нд</v>
          </cell>
          <cell r="K101" t="str">
            <v>нд</v>
          </cell>
          <cell r="L101" t="str">
            <v>нд</v>
          </cell>
          <cell r="M101" t="str">
            <v>нд</v>
          </cell>
          <cell r="N101" t="str">
            <v>нд</v>
          </cell>
          <cell r="O101" t="str">
            <v>нд</v>
          </cell>
          <cell r="P101" t="str">
            <v>нд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1055</v>
          </cell>
          <cell r="Y101">
            <v>0</v>
          </cell>
          <cell r="Z101">
            <v>2019</v>
          </cell>
          <cell r="AA101">
            <v>2024</v>
          </cell>
          <cell r="AB101">
            <v>2024</v>
          </cell>
          <cell r="AC101" t="str">
            <v>нд</v>
          </cell>
          <cell r="AD101">
            <v>2024</v>
          </cell>
          <cell r="AE101" t="str">
            <v>нд</v>
          </cell>
          <cell r="AF101" t="str">
            <v>нд</v>
          </cell>
          <cell r="AG101" t="str">
            <v>нд</v>
          </cell>
          <cell r="AH101" t="str">
            <v>нд</v>
          </cell>
          <cell r="AI101" t="str">
            <v>нд</v>
          </cell>
          <cell r="AJ101">
            <v>4.9222999999999999</v>
          </cell>
          <cell r="AK101">
            <v>34.520040000000002</v>
          </cell>
          <cell r="AL101" t="str">
            <v>06.2020</v>
          </cell>
          <cell r="AM101" t="str">
            <v>нд</v>
          </cell>
          <cell r="AN101">
            <v>4.1019166666666669</v>
          </cell>
          <cell r="AO101" t="str">
            <v>нд</v>
          </cell>
          <cell r="AP101" t="str">
            <v>нд</v>
          </cell>
          <cell r="AQ101" t="str">
            <v>нд</v>
          </cell>
          <cell r="AR101" t="str">
            <v>нд</v>
          </cell>
          <cell r="AS101" t="str">
            <v>нд</v>
          </cell>
          <cell r="AT101">
            <v>34.481330895279754</v>
          </cell>
          <cell r="AU101" t="str">
            <v>нд</v>
          </cell>
          <cell r="AV101" t="str">
            <v>нд</v>
          </cell>
          <cell r="AW101" t="str">
            <v>нд</v>
          </cell>
          <cell r="AX101" t="str">
            <v>нд</v>
          </cell>
          <cell r="AY101" t="str">
            <v>нд</v>
          </cell>
          <cell r="AZ101">
            <v>28.734442412733131</v>
          </cell>
          <cell r="BA101">
            <v>1.09403408273317</v>
          </cell>
          <cell r="BB101">
            <v>4.7460249999999995</v>
          </cell>
          <cell r="BC101">
            <v>18.163858333333334</v>
          </cell>
          <cell r="BD101">
            <v>4.7305249966666274</v>
          </cell>
          <cell r="BE101">
            <v>0</v>
          </cell>
          <cell r="BF101">
            <v>0</v>
          </cell>
          <cell r="BG101">
            <v>0</v>
          </cell>
          <cell r="BH101" t="str">
            <v>нд</v>
          </cell>
          <cell r="BI101" t="str">
            <v>нд</v>
          </cell>
          <cell r="BJ101">
            <v>33.168489995999948</v>
          </cell>
          <cell r="BK101" t="str">
            <v>нд</v>
          </cell>
          <cell r="BL101" t="str">
            <v>нд</v>
          </cell>
          <cell r="BM101" t="str">
            <v>нд</v>
          </cell>
          <cell r="BN101" t="str">
            <v>нд</v>
          </cell>
          <cell r="BO101" t="str">
            <v>нд</v>
          </cell>
          <cell r="BP101">
            <v>27.640408329999961</v>
          </cell>
          <cell r="BQ101">
            <v>0</v>
          </cell>
          <cell r="BU101">
            <v>1.312840899279804</v>
          </cell>
          <cell r="BV101" t="str">
            <v>нд</v>
          </cell>
          <cell r="BX101" t="str">
            <v>нд</v>
          </cell>
          <cell r="CA101" t="str">
            <v>нд</v>
          </cell>
          <cell r="CB101">
            <v>33.168489995999998</v>
          </cell>
          <cell r="CC101" t="str">
            <v>нд</v>
          </cell>
          <cell r="CE101" t="str">
            <v>нд</v>
          </cell>
          <cell r="CG101" t="str">
            <v>нд</v>
          </cell>
          <cell r="CI101" t="str">
            <v>нд</v>
          </cell>
          <cell r="CJ101" t="str">
            <v>нд</v>
          </cell>
          <cell r="CK101">
            <v>33.168489995999998</v>
          </cell>
          <cell r="CM101">
            <v>0</v>
          </cell>
          <cell r="CO101">
            <v>1.09403408273317</v>
          </cell>
          <cell r="CR101" t="str">
            <v>нд</v>
          </cell>
          <cell r="CT101" t="str">
            <v>нд</v>
          </cell>
          <cell r="CW101" t="str">
            <v>нд</v>
          </cell>
          <cell r="CX101">
            <v>27.640408329999961</v>
          </cell>
          <cell r="CY101" t="str">
            <v>нд</v>
          </cell>
          <cell r="DA101" t="str">
            <v>нд</v>
          </cell>
          <cell r="DC101" t="str">
            <v>нд</v>
          </cell>
          <cell r="DE101" t="str">
            <v>нд</v>
          </cell>
          <cell r="DF101" t="str">
            <v>нд</v>
          </cell>
          <cell r="DG101">
            <v>27.640408329999961</v>
          </cell>
        </row>
        <row r="102">
          <cell r="D102" t="str">
            <v>M_Che417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с</v>
          </cell>
          <cell r="H102" t="str">
            <v>нд</v>
          </cell>
          <cell r="I102" t="str">
            <v>нд</v>
          </cell>
          <cell r="J102" t="str">
            <v>нд</v>
          </cell>
          <cell r="K102" t="str">
            <v>нд</v>
          </cell>
          <cell r="L102" t="str">
            <v>нд</v>
          </cell>
          <cell r="M102" t="str">
            <v>нд</v>
          </cell>
          <cell r="N102" t="str">
            <v>нд</v>
          </cell>
          <cell r="O102" t="str">
            <v>нд</v>
          </cell>
          <cell r="P102" t="str">
            <v>нд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1553</v>
          </cell>
          <cell r="Y102">
            <v>0</v>
          </cell>
          <cell r="Z102">
            <v>2019</v>
          </cell>
          <cell r="AA102">
            <v>2024</v>
          </cell>
          <cell r="AB102">
            <v>2024</v>
          </cell>
          <cell r="AC102" t="str">
            <v>нд</v>
          </cell>
          <cell r="AD102">
            <v>2024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>
            <v>6.6748599999999998</v>
          </cell>
          <cell r="AK102">
            <v>46.992980000000003</v>
          </cell>
          <cell r="AL102" t="str">
            <v>06.2020</v>
          </cell>
          <cell r="AM102" t="str">
            <v>нд</v>
          </cell>
          <cell r="AN102">
            <v>5.562383333333333</v>
          </cell>
          <cell r="AO102" t="str">
            <v>нд</v>
          </cell>
          <cell r="AP102" t="str">
            <v>нд</v>
          </cell>
          <cell r="AQ102" t="str">
            <v>нд</v>
          </cell>
          <cell r="AR102" t="str">
            <v>нд</v>
          </cell>
          <cell r="AS102" t="str">
            <v>нд</v>
          </cell>
          <cell r="AT102">
            <v>46.978564993823603</v>
          </cell>
          <cell r="AU102" t="str">
            <v>нд</v>
          </cell>
          <cell r="AV102" t="str">
            <v>нд</v>
          </cell>
          <cell r="AW102" t="str">
            <v>нд</v>
          </cell>
          <cell r="AX102" t="str">
            <v>нд</v>
          </cell>
          <cell r="AY102" t="str">
            <v>нд</v>
          </cell>
          <cell r="AZ102">
            <v>39.148804161519671</v>
          </cell>
          <cell r="BA102">
            <v>1.6457958315197001</v>
          </cell>
          <cell r="BB102">
            <v>6.6223833333333335</v>
          </cell>
          <cell r="BC102">
            <v>24.347016666666669</v>
          </cell>
          <cell r="BD102">
            <v>6.5336083299999688</v>
          </cell>
          <cell r="BE102">
            <v>0</v>
          </cell>
          <cell r="BF102">
            <v>0</v>
          </cell>
          <cell r="BG102">
            <v>0</v>
          </cell>
          <cell r="BH102" t="str">
            <v>нд</v>
          </cell>
          <cell r="BI102" t="str">
            <v>нд</v>
          </cell>
          <cell r="BJ102">
            <v>45.003609995999966</v>
          </cell>
          <cell r="BK102" t="str">
            <v>нд</v>
          </cell>
          <cell r="BL102" t="str">
            <v>нд</v>
          </cell>
          <cell r="BM102" t="str">
            <v>нд</v>
          </cell>
          <cell r="BN102" t="str">
            <v>нд</v>
          </cell>
          <cell r="BO102" t="str">
            <v>нд</v>
          </cell>
          <cell r="BP102">
            <v>37.503008329999972</v>
          </cell>
          <cell r="BQ102">
            <v>0</v>
          </cell>
          <cell r="BU102">
            <v>1.97495499782364</v>
          </cell>
          <cell r="BV102" t="str">
            <v>нд</v>
          </cell>
          <cell r="BX102" t="str">
            <v>нд</v>
          </cell>
          <cell r="CA102" t="str">
            <v>нд</v>
          </cell>
          <cell r="CB102">
            <v>45.003609995999994</v>
          </cell>
          <cell r="CC102" t="str">
            <v>нд</v>
          </cell>
          <cell r="CE102" t="str">
            <v>нд</v>
          </cell>
          <cell r="CG102" t="str">
            <v>нд</v>
          </cell>
          <cell r="CI102" t="str">
            <v>нд</v>
          </cell>
          <cell r="CJ102" t="str">
            <v>нд</v>
          </cell>
          <cell r="CK102">
            <v>45.003609995999994</v>
          </cell>
          <cell r="CM102">
            <v>0</v>
          </cell>
          <cell r="CO102">
            <v>1.6457958315197001</v>
          </cell>
          <cell r="CR102" t="str">
            <v>нд</v>
          </cell>
          <cell r="CT102" t="str">
            <v>нд</v>
          </cell>
          <cell r="CW102" t="str">
            <v>нд</v>
          </cell>
          <cell r="CX102">
            <v>37.503008329999972</v>
          </cell>
          <cell r="CY102" t="str">
            <v>нд</v>
          </cell>
          <cell r="DA102" t="str">
            <v>нд</v>
          </cell>
          <cell r="DC102" t="str">
            <v>нд</v>
          </cell>
          <cell r="DE102" t="str">
            <v>нд</v>
          </cell>
          <cell r="DF102" t="str">
            <v>нд</v>
          </cell>
          <cell r="DG102">
            <v>37.503008329999972</v>
          </cell>
        </row>
        <row r="103">
          <cell r="D103" t="str">
            <v>Г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нд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4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4</v>
          </cell>
          <cell r="Y103">
            <v>0</v>
          </cell>
          <cell r="Z103" t="str">
            <v>нд</v>
          </cell>
          <cell r="AA103" t="str">
            <v>нд</v>
          </cell>
          <cell r="AB103" t="str">
            <v>нд</v>
          </cell>
          <cell r="AC103" t="str">
            <v>нд</v>
          </cell>
          <cell r="AD103" t="str">
            <v>нд</v>
          </cell>
          <cell r="AE103" t="str">
            <v>нд</v>
          </cell>
          <cell r="AF103" t="str">
            <v>нд</v>
          </cell>
          <cell r="AG103">
            <v>0</v>
          </cell>
          <cell r="AH103">
            <v>0</v>
          </cell>
          <cell r="AI103" t="str">
            <v>нд</v>
          </cell>
          <cell r="AJ103">
            <v>0</v>
          </cell>
          <cell r="AK103">
            <v>0</v>
          </cell>
          <cell r="AL103" t="str">
            <v>нд</v>
          </cell>
          <cell r="AM103">
            <v>0</v>
          </cell>
          <cell r="AN103">
            <v>0</v>
          </cell>
          <cell r="AO103">
            <v>138.92546400000003</v>
          </cell>
          <cell r="AP103">
            <v>176.64898358865497</v>
          </cell>
          <cell r="AQ103">
            <v>138.92546400000003</v>
          </cell>
          <cell r="AR103">
            <v>172.83404099729421</v>
          </cell>
          <cell r="AS103">
            <v>150.31598484173688</v>
          </cell>
          <cell r="AT103">
            <v>150.31598484173688</v>
          </cell>
          <cell r="AU103">
            <v>125.2633207014474</v>
          </cell>
          <cell r="AV103">
            <v>5.7074859324549845</v>
          </cell>
          <cell r="AW103">
            <v>80.504695610482045</v>
          </cell>
          <cell r="AX103">
            <v>17.483738016309548</v>
          </cell>
          <cell r="AY103">
            <v>21.567401142200822</v>
          </cell>
          <cell r="AZ103">
            <v>125.2633207014474</v>
          </cell>
          <cell r="BA103">
            <v>5.7074859324549845</v>
          </cell>
          <cell r="BB103">
            <v>80.504695610482045</v>
          </cell>
          <cell r="BC103">
            <v>17.483738016309548</v>
          </cell>
          <cell r="BD103">
            <v>21.567401142200822</v>
          </cell>
          <cell r="BE103">
            <v>0</v>
          </cell>
          <cell r="BF103">
            <v>0</v>
          </cell>
          <cell r="BG103">
            <v>0</v>
          </cell>
          <cell r="BH103">
            <v>123.63039283472895</v>
          </cell>
          <cell r="BI103">
            <v>123.63039283472895</v>
          </cell>
          <cell r="BJ103">
            <v>123.63039283472895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26.685592007007919</v>
          </cell>
          <cell r="BW103">
            <v>26.685592007007919</v>
          </cell>
          <cell r="BX103">
            <v>123.63039283472895</v>
          </cell>
          <cell r="BY103">
            <v>123.63039283472895</v>
          </cell>
          <cell r="BZ103">
            <v>0</v>
          </cell>
          <cell r="CA103" t="str">
            <v>нд</v>
          </cell>
          <cell r="CB103">
            <v>0</v>
          </cell>
          <cell r="CC103" t="str">
            <v>нд</v>
          </cell>
          <cell r="CD103">
            <v>0</v>
          </cell>
          <cell r="CE103" t="str">
            <v>нд</v>
          </cell>
          <cell r="CF103">
            <v>0</v>
          </cell>
          <cell r="CG103" t="str">
            <v>нд</v>
          </cell>
          <cell r="CH103">
            <v>0</v>
          </cell>
          <cell r="CI103" t="str">
            <v>нд</v>
          </cell>
          <cell r="CJ103">
            <v>123.63039283472895</v>
          </cell>
          <cell r="CK103">
            <v>123.63039283472895</v>
          </cell>
          <cell r="CL103" t="str">
            <v>нд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>
            <v>0</v>
          </cell>
          <cell r="CR103">
            <v>125.2633207014474</v>
          </cell>
          <cell r="CS103">
            <v>125.2633207014474</v>
          </cell>
          <cell r="CT103">
            <v>0</v>
          </cell>
          <cell r="CU103">
            <v>0</v>
          </cell>
          <cell r="CV103">
            <v>0</v>
          </cell>
          <cell r="CW103" t="str">
            <v>нд</v>
          </cell>
          <cell r="CX103">
            <v>0</v>
          </cell>
          <cell r="CY103" t="str">
            <v>нд</v>
          </cell>
          <cell r="CZ103">
            <v>0</v>
          </cell>
          <cell r="DA103" t="str">
            <v>нд</v>
          </cell>
          <cell r="DB103">
            <v>0</v>
          </cell>
          <cell r="DC103" t="str">
            <v>нд</v>
          </cell>
          <cell r="DD103">
            <v>0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Г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нд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 t="str">
            <v>нд</v>
          </cell>
          <cell r="AA104" t="str">
            <v>нд</v>
          </cell>
          <cell r="AB104" t="str">
            <v>нд</v>
          </cell>
          <cell r="AC104" t="str">
            <v>нд</v>
          </cell>
          <cell r="AD104" t="str">
            <v>нд</v>
          </cell>
          <cell r="AE104" t="str">
            <v>нд</v>
          </cell>
          <cell r="AF104" t="str">
            <v>нд</v>
          </cell>
          <cell r="AG104">
            <v>0</v>
          </cell>
          <cell r="AH104">
            <v>0</v>
          </cell>
          <cell r="AI104" t="str">
            <v>нд</v>
          </cell>
          <cell r="AJ104">
            <v>0</v>
          </cell>
          <cell r="AK104">
            <v>0</v>
          </cell>
          <cell r="AL104" t="str">
            <v>нд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 t="str">
            <v>нд</v>
          </cell>
          <cell r="CB104">
            <v>0</v>
          </cell>
          <cell r="CC104" t="str">
            <v>нд</v>
          </cell>
          <cell r="CD104">
            <v>0</v>
          </cell>
          <cell r="CE104" t="str">
            <v>нд</v>
          </cell>
          <cell r="CF104">
            <v>0</v>
          </cell>
          <cell r="CG104" t="str">
            <v>нд</v>
          </cell>
          <cell r="CH104">
            <v>0</v>
          </cell>
          <cell r="CI104" t="str">
            <v>нд</v>
          </cell>
          <cell r="CJ104">
            <v>0</v>
          </cell>
          <cell r="CK104">
            <v>0</v>
          </cell>
          <cell r="CL104" t="str">
            <v>нд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>
            <v>0</v>
          </cell>
          <cell r="CR104">
            <v>0</v>
          </cell>
          <cell r="CS104">
            <v>0</v>
          </cell>
          <cell r="CT104">
            <v>0</v>
          </cell>
          <cell r="CU104">
            <v>0</v>
          </cell>
          <cell r="CV104">
            <v>0</v>
          </cell>
          <cell r="CW104" t="str">
            <v>нд</v>
          </cell>
          <cell r="CX104">
            <v>0</v>
          </cell>
          <cell r="CY104" t="str">
            <v>нд</v>
          </cell>
          <cell r="CZ104">
            <v>0</v>
          </cell>
          <cell r="DA104" t="str">
            <v>нд</v>
          </cell>
          <cell r="DB104">
            <v>0</v>
          </cell>
          <cell r="DC104" t="str">
            <v>нд</v>
          </cell>
          <cell r="DD104">
            <v>0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Г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нд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4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4</v>
          </cell>
          <cell r="Y105">
            <v>0</v>
          </cell>
          <cell r="Z105" t="str">
            <v>нд</v>
          </cell>
          <cell r="AA105" t="str">
            <v>нд</v>
          </cell>
          <cell r="AB105" t="str">
            <v>нд</v>
          </cell>
          <cell r="AC105" t="str">
            <v>нд</v>
          </cell>
          <cell r="AD105" t="str">
            <v>нд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>
            <v>138.92546400000003</v>
          </cell>
          <cell r="AP105">
            <v>176.64898358865497</v>
          </cell>
          <cell r="AQ105">
            <v>138.92546400000003</v>
          </cell>
          <cell r="AR105">
            <v>172.83404099729421</v>
          </cell>
          <cell r="AS105">
            <v>150.31598484173688</v>
          </cell>
          <cell r="AT105">
            <v>150.31598484173688</v>
          </cell>
          <cell r="AU105">
            <v>125.2633207014474</v>
          </cell>
          <cell r="AV105">
            <v>5.7074859324549845</v>
          </cell>
          <cell r="AW105">
            <v>80.504695610482045</v>
          </cell>
          <cell r="AX105">
            <v>17.483738016309548</v>
          </cell>
          <cell r="AY105">
            <v>21.567401142200822</v>
          </cell>
          <cell r="AZ105">
            <v>125.2633207014474</v>
          </cell>
          <cell r="BA105">
            <v>5.7074859324549845</v>
          </cell>
          <cell r="BB105">
            <v>80.504695610482045</v>
          </cell>
          <cell r="BC105">
            <v>17.483738016309548</v>
          </cell>
          <cell r="BD105">
            <v>21.567401142200822</v>
          </cell>
          <cell r="BE105">
            <v>0</v>
          </cell>
          <cell r="BF105">
            <v>0</v>
          </cell>
          <cell r="BG105">
            <v>0</v>
          </cell>
          <cell r="BH105">
            <v>123.63039283472895</v>
          </cell>
          <cell r="BI105">
            <v>123.63039283472895</v>
          </cell>
          <cell r="BJ105">
            <v>123.63039283472895</v>
          </cell>
          <cell r="BK105" t="str">
            <v>нд</v>
          </cell>
          <cell r="BL105">
            <v>0</v>
          </cell>
          <cell r="BM105" t="str">
            <v>нд</v>
          </cell>
          <cell r="BN105">
            <v>0</v>
          </cell>
          <cell r="BO105" t="str">
            <v>нд</v>
          </cell>
          <cell r="BP105">
            <v>0</v>
          </cell>
          <cell r="BQ105">
            <v>0</v>
          </cell>
          <cell r="BR105">
            <v>0</v>
          </cell>
          <cell r="BS105" t="str">
            <v>нд</v>
          </cell>
          <cell r="BT105">
            <v>0</v>
          </cell>
          <cell r="BU105" t="str">
            <v>нд</v>
          </cell>
          <cell r="BV105">
            <v>26.685592007007919</v>
          </cell>
          <cell r="BW105">
            <v>26.685592007007919</v>
          </cell>
          <cell r="BX105">
            <v>123.63039283472895</v>
          </cell>
          <cell r="BY105">
            <v>123.63039283472895</v>
          </cell>
          <cell r="BZ105" t="str">
            <v>нд</v>
          </cell>
          <cell r="CA105" t="str">
            <v>нд</v>
          </cell>
          <cell r="CB105" t="str">
            <v>нд</v>
          </cell>
          <cell r="CC105" t="str">
            <v>нд</v>
          </cell>
          <cell r="CD105" t="str">
            <v>нд</v>
          </cell>
          <cell r="CE105" t="str">
            <v>нд</v>
          </cell>
          <cell r="CF105" t="str">
            <v>нд</v>
          </cell>
          <cell r="CG105" t="str">
            <v>нд</v>
          </cell>
          <cell r="CH105" t="str">
            <v>нд</v>
          </cell>
          <cell r="CI105" t="str">
            <v>нд</v>
          </cell>
          <cell r="CJ105">
            <v>123.63039283472895</v>
          </cell>
          <cell r="CK105">
            <v>123.63039283472895</v>
          </cell>
          <cell r="CL105" t="str">
            <v>нд</v>
          </cell>
          <cell r="CM105">
            <v>0</v>
          </cell>
          <cell r="CN105" t="str">
            <v>нд</v>
          </cell>
          <cell r="CO105" t="str">
            <v>нд</v>
          </cell>
          <cell r="CP105" t="str">
            <v>нд</v>
          </cell>
          <cell r="CQ105" t="str">
            <v>нд</v>
          </cell>
          <cell r="CR105">
            <v>125.2633207014474</v>
          </cell>
          <cell r="CS105">
            <v>125.2633207014474</v>
          </cell>
          <cell r="CT105" t="str">
            <v>нд</v>
          </cell>
          <cell r="CU105" t="str">
            <v>нд</v>
          </cell>
          <cell r="CV105" t="str">
            <v>нд</v>
          </cell>
          <cell r="CW105" t="str">
            <v>нд</v>
          </cell>
          <cell r="CX105" t="str">
            <v>нд</v>
          </cell>
          <cell r="CY105" t="str">
            <v>нд</v>
          </cell>
          <cell r="CZ105" t="str">
            <v>нд</v>
          </cell>
          <cell r="DA105" t="str">
            <v>нд</v>
          </cell>
          <cell r="DB105" t="str">
            <v>нд</v>
          </cell>
          <cell r="DC105" t="str">
            <v>нд</v>
          </cell>
          <cell r="DD105" t="str">
            <v>нд</v>
          </cell>
          <cell r="DE105" t="str">
            <v>нд</v>
          </cell>
          <cell r="DF105">
            <v>0</v>
          </cell>
          <cell r="DG105">
            <v>0</v>
          </cell>
        </row>
        <row r="106">
          <cell r="D106" t="str">
            <v>J_Che253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2021</v>
          </cell>
          <cell r="AB106">
            <v>2022</v>
          </cell>
          <cell r="AC106">
            <v>2022</v>
          </cell>
          <cell r="AD106">
            <v>2022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>
            <v>70.203372000000002</v>
          </cell>
          <cell r="AP106">
            <v>90.014256658484143</v>
          </cell>
          <cell r="AQ106">
            <v>70.203372000000002</v>
          </cell>
          <cell r="AR106">
            <v>85.984026368975378</v>
          </cell>
          <cell r="AS106">
            <v>80.360057898310686</v>
          </cell>
          <cell r="AT106">
            <v>80.360057898310686</v>
          </cell>
          <cell r="AU106">
            <v>66.966714915258905</v>
          </cell>
          <cell r="AV106">
            <v>2.8326548015733728</v>
          </cell>
          <cell r="AW106">
            <v>48.002034873986922</v>
          </cell>
          <cell r="AX106">
            <v>4.8380119561160804</v>
          </cell>
          <cell r="AY106">
            <v>11.294013283582533</v>
          </cell>
          <cell r="AZ106">
            <v>66.966714915258905</v>
          </cell>
          <cell r="BA106">
            <v>2.8326548015733728</v>
          </cell>
          <cell r="BB106">
            <v>48.002034873986922</v>
          </cell>
          <cell r="BC106">
            <v>4.8380119561160804</v>
          </cell>
          <cell r="BD106">
            <v>11.294013283582533</v>
          </cell>
          <cell r="BE106">
            <v>0</v>
          </cell>
          <cell r="BF106">
            <v>0</v>
          </cell>
          <cell r="BG106">
            <v>0</v>
          </cell>
          <cell r="BH106">
            <v>76.150804624214985</v>
          </cell>
          <cell r="BI106">
            <v>76.150804624214985</v>
          </cell>
          <cell r="BJ106">
            <v>76.150804624214985</v>
          </cell>
          <cell r="BK106" t="str">
            <v>нд</v>
          </cell>
          <cell r="BL106">
            <v>0</v>
          </cell>
          <cell r="BM106" t="str">
            <v>нд</v>
          </cell>
          <cell r="BN106">
            <v>0</v>
          </cell>
          <cell r="BO106" t="str">
            <v>нд</v>
          </cell>
          <cell r="BP106">
            <v>0</v>
          </cell>
          <cell r="BQ106">
            <v>0</v>
          </cell>
          <cell r="BR106">
            <v>0</v>
          </cell>
          <cell r="BV106">
            <v>4.2092532740957003</v>
          </cell>
          <cell r="BW106">
            <v>4.2092532740957003</v>
          </cell>
          <cell r="BX106">
            <v>76.150804624214985</v>
          </cell>
          <cell r="BY106">
            <v>76.150804624214985</v>
          </cell>
          <cell r="CA106" t="str">
            <v>нд</v>
          </cell>
          <cell r="CC106" t="str">
            <v>нд</v>
          </cell>
          <cell r="CE106" t="str">
            <v>нд</v>
          </cell>
          <cell r="CG106" t="str">
            <v>нд</v>
          </cell>
          <cell r="CI106" t="str">
            <v>нд</v>
          </cell>
          <cell r="CJ106">
            <v>76.150804624214985</v>
          </cell>
          <cell r="CK106">
            <v>76.150804624214985</v>
          </cell>
          <cell r="CM106">
            <v>0</v>
          </cell>
          <cell r="CR106">
            <v>66.966714915258905</v>
          </cell>
          <cell r="CS106">
            <v>66.966714915258905</v>
          </cell>
          <cell r="CW106" t="str">
            <v>нд</v>
          </cell>
          <cell r="CY106" t="str">
            <v>нд</v>
          </cell>
          <cell r="DA106" t="str">
            <v>нд</v>
          </cell>
          <cell r="DC106" t="str">
            <v>нд</v>
          </cell>
          <cell r="DE106" t="str">
            <v>нд</v>
          </cell>
          <cell r="DF106">
            <v>0</v>
          </cell>
          <cell r="DG106">
            <v>0</v>
          </cell>
        </row>
        <row r="107">
          <cell r="D107" t="str">
            <v>J_Che254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з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2021</v>
          </cell>
          <cell r="AB107">
            <v>2022</v>
          </cell>
          <cell r="AC107">
            <v>2022</v>
          </cell>
          <cell r="AD107">
            <v>2022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44.242092000000007</v>
          </cell>
          <cell r="AP107">
            <v>56.651993828511294</v>
          </cell>
          <cell r="AQ107">
            <v>44.242092000000007</v>
          </cell>
          <cell r="AR107">
            <v>56.867281526659298</v>
          </cell>
          <cell r="AS107">
            <v>51.626435743426192</v>
          </cell>
          <cell r="AT107">
            <v>51.626435743426192</v>
          </cell>
          <cell r="AU107">
            <v>43.022029786188497</v>
          </cell>
          <cell r="AV107">
            <v>1.958356570881612</v>
          </cell>
          <cell r="AW107">
            <v>24.865372736495129</v>
          </cell>
          <cell r="AX107">
            <v>8.0633532601934661</v>
          </cell>
          <cell r="AY107">
            <v>8.1349472186182901</v>
          </cell>
          <cell r="AZ107">
            <v>43.022029786188497</v>
          </cell>
          <cell r="BA107">
            <v>1.958356570881612</v>
          </cell>
          <cell r="BB107">
            <v>24.865372736495129</v>
          </cell>
          <cell r="BC107">
            <v>8.0633532601934661</v>
          </cell>
          <cell r="BD107">
            <v>8.1349472186182901</v>
          </cell>
          <cell r="BE107">
            <v>0</v>
          </cell>
          <cell r="BF107">
            <v>0</v>
          </cell>
          <cell r="BG107">
            <v>0</v>
          </cell>
          <cell r="BH107">
            <v>47.479588210513974</v>
          </cell>
          <cell r="BI107">
            <v>47.479588210513974</v>
          </cell>
          <cell r="BJ107">
            <v>47.479588210513974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0</v>
          </cell>
          <cell r="BQ107">
            <v>0</v>
          </cell>
          <cell r="BR107">
            <v>0</v>
          </cell>
          <cell r="BV107">
            <v>4.1468475329122203</v>
          </cell>
          <cell r="BW107">
            <v>4.1468475329122203</v>
          </cell>
          <cell r="BX107">
            <v>47.479588210513974</v>
          </cell>
          <cell r="BY107">
            <v>47.479588210513974</v>
          </cell>
          <cell r="CA107" t="str">
            <v>нд</v>
          </cell>
          <cell r="CC107" t="str">
            <v>нд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47.479588210513974</v>
          </cell>
          <cell r="CK107">
            <v>47.479588210513974</v>
          </cell>
          <cell r="CM107">
            <v>0</v>
          </cell>
          <cell r="CR107">
            <v>43.022029786188497</v>
          </cell>
          <cell r="CS107">
            <v>43.022029786188497</v>
          </cell>
          <cell r="CW107" t="str">
            <v>нд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0</v>
          </cell>
        </row>
        <row r="108">
          <cell r="D108" t="str">
            <v>G_Che6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з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1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1</v>
          </cell>
          <cell r="Y108">
            <v>0</v>
          </cell>
          <cell r="Z108">
            <v>2021</v>
          </cell>
          <cell r="AA108">
            <v>2021</v>
          </cell>
          <cell r="AB108">
            <v>2021</v>
          </cell>
          <cell r="AC108">
            <v>2021</v>
          </cell>
          <cell r="AD108">
            <v>2021</v>
          </cell>
          <cell r="AE108" t="str">
            <v>нд</v>
          </cell>
          <cell r="AF108" t="str">
            <v>нд</v>
          </cell>
          <cell r="AG108" t="str">
            <v>нд</v>
          </cell>
          <cell r="AH108" t="str">
            <v>нд</v>
          </cell>
          <cell r="AI108" t="str">
            <v>нд</v>
          </cell>
          <cell r="AJ108" t="str">
            <v>нд</v>
          </cell>
          <cell r="AK108" t="str">
            <v>нд</v>
          </cell>
          <cell r="AL108" t="str">
            <v>нд</v>
          </cell>
          <cell r="AM108" t="str">
            <v>нд</v>
          </cell>
          <cell r="AN108" t="str">
            <v>нд</v>
          </cell>
          <cell r="AO108">
            <v>16.423200000000001</v>
          </cell>
          <cell r="AP108">
            <v>20.11488653084864</v>
          </cell>
          <cell r="AQ108">
            <v>16.423200000000001</v>
          </cell>
          <cell r="AR108">
            <v>20.11488653084864</v>
          </cell>
          <cell r="AS108">
            <v>12</v>
          </cell>
          <cell r="AT108">
            <v>12</v>
          </cell>
          <cell r="AU108">
            <v>10</v>
          </cell>
          <cell r="AV108">
            <v>0.6</v>
          </cell>
          <cell r="AW108">
            <v>5</v>
          </cell>
          <cell r="AX108">
            <v>3</v>
          </cell>
          <cell r="AY108">
            <v>1.4000000000000001</v>
          </cell>
          <cell r="AZ108">
            <v>10</v>
          </cell>
          <cell r="BA108">
            <v>0.6</v>
          </cell>
          <cell r="BB108">
            <v>5</v>
          </cell>
          <cell r="BC108">
            <v>3</v>
          </cell>
          <cell r="BD108">
            <v>1.4000000000000001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T108">
            <v>0</v>
          </cell>
          <cell r="BV108">
            <v>12</v>
          </cell>
          <cell r="BW108">
            <v>12</v>
          </cell>
          <cell r="CA108" t="str">
            <v>нд</v>
          </cell>
          <cell r="CC108" t="str">
            <v>нд</v>
          </cell>
          <cell r="CE108" t="str">
            <v>нд</v>
          </cell>
          <cell r="CG108" t="str">
            <v>нд</v>
          </cell>
          <cell r="CI108" t="str">
            <v>нд</v>
          </cell>
          <cell r="CJ108">
            <v>0</v>
          </cell>
          <cell r="CK108">
            <v>0</v>
          </cell>
          <cell r="CM108">
            <v>0</v>
          </cell>
          <cell r="CR108">
            <v>10</v>
          </cell>
          <cell r="CS108">
            <v>10</v>
          </cell>
          <cell r="CW108" t="str">
            <v>нд</v>
          </cell>
          <cell r="CY108" t="str">
            <v>нд</v>
          </cell>
          <cell r="DA108" t="str">
            <v>нд</v>
          </cell>
          <cell r="DC108" t="str">
            <v>нд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G_Che7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з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1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1</v>
          </cell>
          <cell r="Y109">
            <v>0</v>
          </cell>
          <cell r="Z109">
            <v>2021</v>
          </cell>
          <cell r="AA109">
            <v>2021</v>
          </cell>
          <cell r="AB109">
            <v>2021</v>
          </cell>
          <cell r="AC109">
            <v>2021</v>
          </cell>
          <cell r="AD109">
            <v>2021</v>
          </cell>
          <cell r="AE109" t="str">
            <v>нд</v>
          </cell>
          <cell r="AF109" t="str">
            <v>нд</v>
          </cell>
          <cell r="AG109" t="str">
            <v>нд</v>
          </cell>
          <cell r="AH109" t="str">
            <v>нд</v>
          </cell>
          <cell r="AI109" t="str">
            <v>нд</v>
          </cell>
          <cell r="AJ109" t="str">
            <v>нд</v>
          </cell>
          <cell r="AK109" t="str">
            <v>нд</v>
          </cell>
          <cell r="AL109" t="str">
            <v>нд</v>
          </cell>
          <cell r="AM109" t="str">
            <v>нд</v>
          </cell>
          <cell r="AN109" t="str">
            <v>нд</v>
          </cell>
          <cell r="AO109">
            <v>8.0568000000000008</v>
          </cell>
          <cell r="AP109">
            <v>9.8678465708108831</v>
          </cell>
          <cell r="AQ109">
            <v>8.0568000000000008</v>
          </cell>
          <cell r="AR109">
            <v>9.8678465708108831</v>
          </cell>
          <cell r="AS109">
            <v>6.3294911999999997</v>
          </cell>
          <cell r="AT109">
            <v>6.3294911999999997</v>
          </cell>
          <cell r="AU109">
            <v>5.2745759999999997</v>
          </cell>
          <cell r="AV109">
            <v>0.31647455999999996</v>
          </cell>
          <cell r="AW109">
            <v>2.6372879999999999</v>
          </cell>
          <cell r="AX109">
            <v>1.5823728000000004</v>
          </cell>
          <cell r="AY109">
            <v>0.73844063999999998</v>
          </cell>
          <cell r="AZ109">
            <v>5.2745759999999997</v>
          </cell>
          <cell r="BA109">
            <v>0.31647455999999996</v>
          </cell>
          <cell r="BB109">
            <v>2.6372879999999999</v>
          </cell>
          <cell r="BC109">
            <v>1.5823728000000004</v>
          </cell>
          <cell r="BD109">
            <v>0.73844063999999998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T109">
            <v>0</v>
          </cell>
          <cell r="BV109">
            <v>6.3294911999999997</v>
          </cell>
          <cell r="BW109">
            <v>6.3294911999999997</v>
          </cell>
          <cell r="CA109" t="str">
            <v>нд</v>
          </cell>
          <cell r="CC109" t="str">
            <v>нд</v>
          </cell>
          <cell r="CE109" t="str">
            <v>нд</v>
          </cell>
          <cell r="CG109" t="str">
            <v>нд</v>
          </cell>
          <cell r="CI109" t="str">
            <v>нд</v>
          </cell>
          <cell r="CJ109">
            <v>0</v>
          </cell>
          <cell r="CK109">
            <v>0</v>
          </cell>
          <cell r="CM109">
            <v>0</v>
          </cell>
          <cell r="CR109">
            <v>5.2745759999999997</v>
          </cell>
          <cell r="CS109">
            <v>5.2745759999999997</v>
          </cell>
          <cell r="CW109" t="str">
            <v>нд</v>
          </cell>
          <cell r="CY109" t="str">
            <v>нд</v>
          </cell>
          <cell r="DA109" t="str">
            <v>нд</v>
          </cell>
          <cell r="DC109" t="str">
            <v>нд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0</v>
          </cell>
          <cell r="AH111">
            <v>0</v>
          </cell>
          <cell r="AI111" t="str">
            <v>нд</v>
          </cell>
          <cell r="AJ111">
            <v>0</v>
          </cell>
          <cell r="AK111">
            <v>0</v>
          </cell>
          <cell r="AL111" t="str">
            <v>нд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0</v>
          </cell>
          <cell r="BC111">
            <v>0</v>
          </cell>
          <cell r="BD111">
            <v>0</v>
          </cell>
          <cell r="BE111">
            <v>0</v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 t="str">
            <v>нд</v>
          </cell>
          <cell r="BL111">
            <v>0</v>
          </cell>
          <cell r="BM111" t="str">
            <v>нд</v>
          </cell>
          <cell r="BN111">
            <v>0</v>
          </cell>
          <cell r="BO111" t="str">
            <v>нд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0</v>
          </cell>
          <cell r="CK111">
            <v>0</v>
          </cell>
          <cell r="CL111" t="str">
            <v>нд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CU111">
            <v>0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0</v>
          </cell>
          <cell r="DG111">
            <v>0</v>
          </cell>
        </row>
        <row r="112">
          <cell r="D112" t="str">
            <v>Г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нд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 t="str">
            <v>нд</v>
          </cell>
          <cell r="AA112" t="str">
            <v>нд</v>
          </cell>
          <cell r="AB112" t="str">
            <v>нд</v>
          </cell>
          <cell r="AC112" t="str">
            <v>нд</v>
          </cell>
          <cell r="AD112" t="str">
            <v>нд</v>
          </cell>
          <cell r="AE112" t="str">
            <v>нд</v>
          </cell>
          <cell r="AF112" t="str">
            <v>нд</v>
          </cell>
          <cell r="AG112">
            <v>0</v>
          </cell>
          <cell r="AH112">
            <v>0</v>
          </cell>
          <cell r="AI112" t="str">
            <v>нд</v>
          </cell>
          <cell r="AJ112">
            <v>0</v>
          </cell>
          <cell r="AK112">
            <v>0</v>
          </cell>
          <cell r="AL112" t="str">
            <v>нд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0</v>
          </cell>
          <cell r="CL112" t="str">
            <v>нд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CU112">
            <v>0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0</v>
          </cell>
        </row>
        <row r="113">
          <cell r="D113" t="str">
            <v>Г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нд</v>
          </cell>
          <cell r="H113">
            <v>99.009</v>
          </cell>
          <cell r="I113">
            <v>0</v>
          </cell>
          <cell r="J113">
            <v>1746.441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99.009</v>
          </cell>
          <cell r="R113">
            <v>0</v>
          </cell>
          <cell r="S113">
            <v>1746.441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 t="str">
            <v>нд</v>
          </cell>
          <cell r="AA113" t="str">
            <v>нд</v>
          </cell>
          <cell r="AB113" t="str">
            <v>нд</v>
          </cell>
          <cell r="AC113" t="str">
            <v>нд</v>
          </cell>
          <cell r="AD113" t="str">
            <v>нд</v>
          </cell>
          <cell r="AE113" t="str">
            <v>нд</v>
          </cell>
          <cell r="AF113" t="str">
            <v>нд</v>
          </cell>
          <cell r="AG113">
            <v>335.08344999999997</v>
          </cell>
          <cell r="AH113">
            <v>3217.8911100000005</v>
          </cell>
          <cell r="AI113" t="str">
            <v>нд</v>
          </cell>
          <cell r="AJ113">
            <v>335.08344999999997</v>
          </cell>
          <cell r="AK113">
            <v>3217.8911100000005</v>
          </cell>
          <cell r="AL113" t="str">
            <v>нд</v>
          </cell>
          <cell r="AM113">
            <v>279.23620833333331</v>
          </cell>
          <cell r="AN113">
            <v>279.23620833333331</v>
          </cell>
          <cell r="AO113">
            <v>13362.109116000001</v>
          </cell>
          <cell r="AP113">
            <v>16399.174933657469</v>
          </cell>
          <cell r="AQ113">
            <v>13340.403276000001</v>
          </cell>
          <cell r="AR113">
            <v>16784.694769286361</v>
          </cell>
          <cell r="AS113">
            <v>2761.4159399999999</v>
          </cell>
          <cell r="AT113">
            <v>2761.4159399999994</v>
          </cell>
          <cell r="AU113">
            <v>2321.3528838568668</v>
          </cell>
          <cell r="AV113">
            <v>119.94958474833334</v>
          </cell>
          <cell r="AW113">
            <v>1746.6044999000003</v>
          </cell>
          <cell r="AX113">
            <v>284.33096510000007</v>
          </cell>
          <cell r="AY113">
            <v>170.46783410853291</v>
          </cell>
          <cell r="AZ113">
            <v>2321.3528838568668</v>
          </cell>
          <cell r="BA113">
            <v>119.94958474833334</v>
          </cell>
          <cell r="BB113">
            <v>1746.6044999000003</v>
          </cell>
          <cell r="BC113">
            <v>284.33096510000007</v>
          </cell>
          <cell r="BD113">
            <v>170.46783410853294</v>
          </cell>
          <cell r="BE113">
            <v>0</v>
          </cell>
          <cell r="BF113">
            <v>0</v>
          </cell>
          <cell r="BG113">
            <v>0</v>
          </cell>
          <cell r="BH113">
            <v>1706.19559966673</v>
          </cell>
          <cell r="BI113">
            <v>1706.19559966673</v>
          </cell>
          <cell r="BJ113">
            <v>1730.1838104369697</v>
          </cell>
          <cell r="BK113" t="str">
            <v>нд</v>
          </cell>
          <cell r="BL113">
            <v>1388.755093436866</v>
          </cell>
          <cell r="BM113" t="str">
            <v>нд</v>
          </cell>
          <cell r="BN113">
            <v>1388.755093436866</v>
          </cell>
          <cell r="BO113" t="str">
            <v>нд</v>
          </cell>
          <cell r="BP113">
            <v>1388.755093436866</v>
          </cell>
          <cell r="BQ113">
            <v>0</v>
          </cell>
          <cell r="BR113" t="str">
            <v>нд</v>
          </cell>
          <cell r="BS113">
            <v>88.815015200000005</v>
          </cell>
          <cell r="BT113" t="str">
            <v>нд</v>
          </cell>
          <cell r="BU113">
            <v>56.221035789999995</v>
          </cell>
          <cell r="BV113">
            <v>910.18428934327005</v>
          </cell>
          <cell r="BW113">
            <v>910.18428934327005</v>
          </cell>
          <cell r="BX113">
            <v>1706.19559966673</v>
          </cell>
          <cell r="BY113">
            <v>1706.19559966673</v>
          </cell>
          <cell r="BZ113" t="str">
            <v>нд</v>
          </cell>
          <cell r="CA113" t="str">
            <v>нд</v>
          </cell>
          <cell r="CB113" t="str">
            <v>нд</v>
          </cell>
          <cell r="CC113" t="str">
            <v>нд</v>
          </cell>
          <cell r="CD113" t="str">
            <v>нд</v>
          </cell>
          <cell r="CE113" t="str">
            <v>нд</v>
          </cell>
          <cell r="CF113" t="str">
            <v>нд</v>
          </cell>
          <cell r="CG113" t="str">
            <v>нд</v>
          </cell>
          <cell r="CH113" t="str">
            <v>нд</v>
          </cell>
          <cell r="CI113" t="str">
            <v>нд</v>
          </cell>
          <cell r="CJ113">
            <v>1706.19559966673</v>
          </cell>
          <cell r="CK113">
            <v>1706.19559966673</v>
          </cell>
          <cell r="CL113" t="str">
            <v>нд</v>
          </cell>
          <cell r="CM113">
            <v>0</v>
          </cell>
          <cell r="CN113" t="str">
            <v>нд</v>
          </cell>
          <cell r="CO113">
            <v>119.94958474999999</v>
          </cell>
          <cell r="CP113" t="str">
            <v>нд</v>
          </cell>
          <cell r="CQ113">
            <v>39.074022790000001</v>
          </cell>
          <cell r="CR113">
            <v>773.57418288000042</v>
          </cell>
          <cell r="CS113">
            <v>773.57418288000042</v>
          </cell>
          <cell r="CT113">
            <v>1388.755093436866</v>
          </cell>
          <cell r="CU113">
            <v>1388.755093436866</v>
          </cell>
          <cell r="CV113" t="str">
            <v>нд</v>
          </cell>
          <cell r="CW113" t="str">
            <v>нд</v>
          </cell>
          <cell r="CX113" t="str">
            <v>нд</v>
          </cell>
          <cell r="CY113" t="str">
            <v>нд</v>
          </cell>
          <cell r="CZ113" t="str">
            <v>нд</v>
          </cell>
          <cell r="DA113" t="str">
            <v>нд</v>
          </cell>
          <cell r="DB113" t="str">
            <v>нд</v>
          </cell>
          <cell r="DC113" t="str">
            <v>нд</v>
          </cell>
          <cell r="DD113" t="str">
            <v>нд</v>
          </cell>
          <cell r="DE113" t="str">
            <v>нд</v>
          </cell>
          <cell r="DF113">
            <v>1388.755093436866</v>
          </cell>
          <cell r="DG113">
            <v>1388.755093436866</v>
          </cell>
        </row>
        <row r="114">
          <cell r="D114" t="str">
            <v>L_Che365_20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0.96</v>
          </cell>
          <cell r="I114">
            <v>0</v>
          </cell>
          <cell r="J114">
            <v>36.930999999999997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0.96</v>
          </cell>
          <cell r="R114">
            <v>0</v>
          </cell>
          <cell r="S114">
            <v>36.930999999999997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2021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4.3063200000000004</v>
          </cell>
          <cell r="AH114">
            <v>38.583660000000002</v>
          </cell>
          <cell r="AI114" t="str">
            <v>09.2019</v>
          </cell>
          <cell r="AJ114">
            <v>4.3063200000000004</v>
          </cell>
          <cell r="AK114">
            <v>38.583660000000002</v>
          </cell>
          <cell r="AL114" t="str">
            <v>09.2019</v>
          </cell>
          <cell r="AM114">
            <v>3.5886000000000005</v>
          </cell>
          <cell r="AN114">
            <v>3.5886000000000005</v>
          </cell>
          <cell r="AO114">
            <v>37.091616000000002</v>
          </cell>
          <cell r="AP114">
            <v>45.014132847184619</v>
          </cell>
          <cell r="AQ114">
            <v>35.689775999999995</v>
          </cell>
          <cell r="AR114">
            <v>43.351306679965596</v>
          </cell>
          <cell r="AS114">
            <v>37.6680318692</v>
          </cell>
          <cell r="AT114">
            <v>37.6680318692</v>
          </cell>
          <cell r="AU114">
            <v>31.889344140000002</v>
          </cell>
          <cell r="AV114">
            <v>2.3181405000000002</v>
          </cell>
          <cell r="AW114">
            <v>22.299748400000002</v>
          </cell>
          <cell r="AX114">
            <v>3.6301916000000007</v>
          </cell>
          <cell r="AY114">
            <v>3.64126364</v>
          </cell>
          <cell r="AZ114">
            <v>31.889344140000006</v>
          </cell>
          <cell r="BA114">
            <v>2.3181405000000002</v>
          </cell>
          <cell r="BB114">
            <v>22.299748400000002</v>
          </cell>
          <cell r="BC114">
            <v>3.6301916000000007</v>
          </cell>
          <cell r="BD114">
            <v>3.6412636400000036</v>
          </cell>
          <cell r="BE114">
            <v>0</v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0.37987124079999646</v>
          </cell>
          <cell r="BK114" t="str">
            <v>нд</v>
          </cell>
          <cell r="BL114">
            <v>0</v>
          </cell>
          <cell r="BM114" t="str">
            <v>нд</v>
          </cell>
          <cell r="BN114">
            <v>0</v>
          </cell>
          <cell r="BO114" t="str">
            <v>нд</v>
          </cell>
          <cell r="BP114">
            <v>0</v>
          </cell>
          <cell r="BQ114">
            <v>0</v>
          </cell>
          <cell r="BR114" t="str">
            <v>нд</v>
          </cell>
          <cell r="BS114">
            <v>1.80677384</v>
          </cell>
          <cell r="BT114" t="str">
            <v>нд</v>
          </cell>
          <cell r="BU114">
            <v>2.07154405</v>
          </cell>
          <cell r="BV114">
            <v>33.789713979200002</v>
          </cell>
          <cell r="BW114">
            <v>33.789713979200002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0</v>
          </cell>
          <cell r="CK114">
            <v>0</v>
          </cell>
          <cell r="CM114">
            <v>0</v>
          </cell>
          <cell r="CN114" t="str">
            <v>нд</v>
          </cell>
          <cell r="CO114">
            <v>2.3181405000000002</v>
          </cell>
          <cell r="CP114" t="str">
            <v>нд</v>
          </cell>
          <cell r="CQ114">
            <v>20.187985440000002</v>
          </cell>
          <cell r="CR114">
            <v>9.3832182</v>
          </cell>
          <cell r="CS114">
            <v>9.3832182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0</v>
          </cell>
          <cell r="DG114">
            <v>0</v>
          </cell>
        </row>
        <row r="115">
          <cell r="D115" t="str">
            <v>L_Che367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6.75</v>
          </cell>
          <cell r="I115">
            <v>0</v>
          </cell>
          <cell r="J115">
            <v>71.588999999999999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6.75</v>
          </cell>
          <cell r="R115">
            <v>0</v>
          </cell>
          <cell r="S115">
            <v>71.588999999999999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17.496659999999999</v>
          </cell>
          <cell r="AH115">
            <v>143.42508000000001</v>
          </cell>
          <cell r="AI115" t="str">
            <v>09.2019</v>
          </cell>
          <cell r="AJ115">
            <v>17.496659999999999</v>
          </cell>
          <cell r="AK115">
            <v>143.42508000000001</v>
          </cell>
          <cell r="AL115" t="str">
            <v>09.2019</v>
          </cell>
          <cell r="AM115">
            <v>14.580549999999999</v>
          </cell>
          <cell r="AN115">
            <v>14.580549999999999</v>
          </cell>
          <cell r="AO115">
            <v>191.781048</v>
          </cell>
          <cell r="AP115">
            <v>234.69441245319524</v>
          </cell>
          <cell r="AQ115">
            <v>191.781048</v>
          </cell>
          <cell r="AR115">
            <v>244.1112528984678</v>
          </cell>
          <cell r="AS115">
            <v>133.23872162599201</v>
          </cell>
          <cell r="AT115">
            <v>133.23872162599199</v>
          </cell>
          <cell r="AU115">
            <v>112.046985936792</v>
          </cell>
          <cell r="AV115">
            <v>8.0798650583333345</v>
          </cell>
          <cell r="AW115">
            <v>82.110813400000012</v>
          </cell>
          <cell r="AX115">
            <v>13.366876600000003</v>
          </cell>
          <cell r="AY115">
            <v>8.4894308784586539</v>
          </cell>
          <cell r="AZ115">
            <v>112.046985936792</v>
          </cell>
          <cell r="BA115">
            <v>8.0798650583333345</v>
          </cell>
          <cell r="BB115">
            <v>82.110813400000012</v>
          </cell>
          <cell r="BC115">
            <v>13.366876600000003</v>
          </cell>
          <cell r="BD115">
            <v>8.4894308784586539</v>
          </cell>
          <cell r="BE115">
            <v>0</v>
          </cell>
          <cell r="BF115">
            <v>0</v>
          </cell>
          <cell r="BG115">
            <v>0</v>
          </cell>
          <cell r="BH115">
            <v>123.542883553992</v>
          </cell>
          <cell r="BI115">
            <v>123.542883553992</v>
          </cell>
          <cell r="BJ115">
            <v>124.76054505215039</v>
          </cell>
          <cell r="BK115" t="str">
            <v>нд</v>
          </cell>
          <cell r="BL115">
            <v>103.96712087679199</v>
          </cell>
          <cell r="BM115" t="str">
            <v>нд</v>
          </cell>
          <cell r="BN115">
            <v>103.96712087679199</v>
          </cell>
          <cell r="BO115" t="str">
            <v>нд</v>
          </cell>
          <cell r="BP115">
            <v>103.96712087679199</v>
          </cell>
          <cell r="BQ115">
            <v>0</v>
          </cell>
          <cell r="BR115" t="str">
            <v>нд</v>
          </cell>
          <cell r="BS115">
            <v>6.2974995919999994</v>
          </cell>
          <cell r="BT115" t="str">
            <v>нд</v>
          </cell>
          <cell r="BU115">
            <v>3.3983384799999996</v>
          </cell>
          <cell r="BX115">
            <v>123.542883553992</v>
          </cell>
          <cell r="BY115">
            <v>123.542883553992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123.542883553992</v>
          </cell>
          <cell r="CK115">
            <v>123.542883553992</v>
          </cell>
          <cell r="CM115">
            <v>0</v>
          </cell>
          <cell r="CN115" t="str">
            <v>нд</v>
          </cell>
          <cell r="CO115">
            <v>8.0798650599999995</v>
          </cell>
          <cell r="CP115" t="str">
            <v>нд</v>
          </cell>
          <cell r="CT115">
            <v>103.96712087679199</v>
          </cell>
          <cell r="CU115">
            <v>103.96712087679199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103.96712087679199</v>
          </cell>
          <cell r="DG115">
            <v>103.96712087679199</v>
          </cell>
        </row>
        <row r="116">
          <cell r="D116" t="str">
            <v>L_Che368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2.129</v>
          </cell>
          <cell r="I116">
            <v>0</v>
          </cell>
          <cell r="J116">
            <v>60.326000000000001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2.129</v>
          </cell>
          <cell r="R116">
            <v>0</v>
          </cell>
          <cell r="S116">
            <v>60.326000000000001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10.979939999999999</v>
          </cell>
          <cell r="AH116">
            <v>97.169420000000002</v>
          </cell>
          <cell r="AI116" t="str">
            <v>09.2019</v>
          </cell>
          <cell r="AJ116">
            <v>10.979939999999999</v>
          </cell>
          <cell r="AK116">
            <v>97.169420000000002</v>
          </cell>
          <cell r="AL116" t="str">
            <v>09.2019</v>
          </cell>
          <cell r="AM116">
            <v>9.1499500000000005</v>
          </cell>
          <cell r="AN116">
            <v>9.1499500000000005</v>
          </cell>
          <cell r="AO116">
            <v>147.27285599999999</v>
          </cell>
          <cell r="AP116">
            <v>180.23555011509319</v>
          </cell>
          <cell r="AQ116">
            <v>147.27285599999999</v>
          </cell>
          <cell r="AR116">
            <v>187.79170140039201</v>
          </cell>
          <cell r="AS116">
            <v>90.011808841524001</v>
          </cell>
          <cell r="AT116">
            <v>90.011808841524001</v>
          </cell>
          <cell r="AU116">
            <v>75.724334728724003</v>
          </cell>
          <cell r="AV116">
            <v>4.4702491800000006</v>
          </cell>
          <cell r="AW116">
            <v>56.191290600000002</v>
          </cell>
          <cell r="AX116">
            <v>9.1474194000000022</v>
          </cell>
          <cell r="AY116">
            <v>5.9153755487239961</v>
          </cell>
          <cell r="AZ116">
            <v>75.724334728724003</v>
          </cell>
          <cell r="BA116">
            <v>4.4702491800000006</v>
          </cell>
          <cell r="BB116">
            <v>56.191290600000002</v>
          </cell>
          <cell r="BC116">
            <v>9.1474194000000022</v>
          </cell>
          <cell r="BD116">
            <v>5.9153755487239961</v>
          </cell>
          <cell r="BE116">
            <v>0</v>
          </cell>
          <cell r="BF116">
            <v>0</v>
          </cell>
          <cell r="BG116">
            <v>0</v>
          </cell>
          <cell r="BH116">
            <v>84.647509825523997</v>
          </cell>
          <cell r="BI116">
            <v>84.647509825523997</v>
          </cell>
          <cell r="BJ116">
            <v>85.504902658468808</v>
          </cell>
          <cell r="BK116" t="str">
            <v>нд</v>
          </cell>
          <cell r="BL116">
            <v>71.254085548724007</v>
          </cell>
          <cell r="BM116" t="str">
            <v>нд</v>
          </cell>
          <cell r="BN116">
            <v>71.254085548724007</v>
          </cell>
          <cell r="BO116" t="str">
            <v>нд</v>
          </cell>
          <cell r="BP116">
            <v>71.254085548724007</v>
          </cell>
          <cell r="BQ116">
            <v>0</v>
          </cell>
          <cell r="BR116" t="str">
            <v>нд</v>
          </cell>
          <cell r="BS116">
            <v>3.4841414059999996</v>
          </cell>
          <cell r="BT116" t="str">
            <v>нд</v>
          </cell>
          <cell r="BU116">
            <v>1.8801576099999999</v>
          </cell>
          <cell r="BX116">
            <v>84.647509825523997</v>
          </cell>
          <cell r="BY116">
            <v>84.647509825523997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84.647509825523997</v>
          </cell>
          <cell r="CK116">
            <v>84.647509825523997</v>
          </cell>
          <cell r="CM116">
            <v>0</v>
          </cell>
          <cell r="CN116" t="str">
            <v>нд</v>
          </cell>
          <cell r="CO116">
            <v>4.4702491799999997</v>
          </cell>
          <cell r="CP116" t="str">
            <v>нд</v>
          </cell>
          <cell r="CT116">
            <v>71.254085548724007</v>
          </cell>
          <cell r="CU116">
            <v>71.254085548724007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71.254085548724007</v>
          </cell>
          <cell r="DG116">
            <v>71.254085548724007</v>
          </cell>
        </row>
        <row r="117">
          <cell r="D117" t="str">
            <v>L_Che369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7.09</v>
          </cell>
          <cell r="I117">
            <v>0</v>
          </cell>
          <cell r="J117">
            <v>242.328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7.09</v>
          </cell>
          <cell r="R117">
            <v>0</v>
          </cell>
          <cell r="S117">
            <v>242.328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63.950589999999998</v>
          </cell>
          <cell r="AH117">
            <v>734.17843000000005</v>
          </cell>
          <cell r="AI117" t="str">
            <v>09.2019</v>
          </cell>
          <cell r="AJ117">
            <v>63.950589999999998</v>
          </cell>
          <cell r="AK117">
            <v>734.17843000000005</v>
          </cell>
          <cell r="AL117" t="str">
            <v>09.2019</v>
          </cell>
          <cell r="AM117">
            <v>53.292158333333333</v>
          </cell>
          <cell r="AN117">
            <v>53.292158333333333</v>
          </cell>
          <cell r="AO117">
            <v>9881.2986960000017</v>
          </cell>
          <cell r="AP117">
            <v>12137.787606519225</v>
          </cell>
          <cell r="AQ117">
            <v>9881.2986960000017</v>
          </cell>
          <cell r="AR117">
            <v>12442.043471370795</v>
          </cell>
          <cell r="AS117">
            <v>444.95027142867605</v>
          </cell>
          <cell r="AT117">
            <v>444.95027142867599</v>
          </cell>
          <cell r="AU117">
            <v>373.96030491167596</v>
          </cell>
          <cell r="AV117">
            <v>10.33075217</v>
          </cell>
          <cell r="AW117">
            <v>289.11510100000004</v>
          </cell>
          <cell r="AX117">
            <v>47.065249000000009</v>
          </cell>
          <cell r="AY117">
            <v>27.449202741675929</v>
          </cell>
          <cell r="AZ117">
            <v>373.96030491167596</v>
          </cell>
          <cell r="BA117">
            <v>10.33075217</v>
          </cell>
          <cell r="BB117">
            <v>289.11510100000004</v>
          </cell>
          <cell r="BC117">
            <v>47.065249000000009</v>
          </cell>
          <cell r="BD117">
            <v>27.449202741675929</v>
          </cell>
          <cell r="BE117">
            <v>0</v>
          </cell>
          <cell r="BF117">
            <v>0</v>
          </cell>
          <cell r="BG117">
            <v>0</v>
          </cell>
          <cell r="BH117">
            <v>269.71199600662601</v>
          </cell>
          <cell r="BI117">
            <v>269.71199600662601</v>
          </cell>
          <cell r="BJ117">
            <v>273.51409047196114</v>
          </cell>
          <cell r="BK117" t="str">
            <v>нд</v>
          </cell>
          <cell r="BL117">
            <v>212.25128267834265</v>
          </cell>
          <cell r="BM117" t="str">
            <v>нд</v>
          </cell>
          <cell r="BN117">
            <v>212.25128267834265</v>
          </cell>
          <cell r="BO117" t="str">
            <v>нд</v>
          </cell>
          <cell r="BP117">
            <v>212.25128267834265</v>
          </cell>
          <cell r="BQ117">
            <v>0</v>
          </cell>
          <cell r="BR117" t="str">
            <v>нд</v>
          </cell>
          <cell r="BS117">
            <v>3.3773812140000015</v>
          </cell>
          <cell r="BT117" t="str">
            <v>нд</v>
          </cell>
          <cell r="BU117">
            <v>9.0195213899999978</v>
          </cell>
          <cell r="BV117">
            <v>162.84137281804999</v>
          </cell>
          <cell r="BW117">
            <v>162.84137281804999</v>
          </cell>
          <cell r="BX117">
            <v>269.71199600662601</v>
          </cell>
          <cell r="BY117">
            <v>269.71199600662601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269.71199600662601</v>
          </cell>
          <cell r="CK117">
            <v>269.71199600662601</v>
          </cell>
          <cell r="CM117">
            <v>0</v>
          </cell>
          <cell r="CN117" t="str">
            <v>нд</v>
          </cell>
          <cell r="CO117">
            <v>10.33075217</v>
          </cell>
          <cell r="CP117" t="str">
            <v>нд</v>
          </cell>
          <cell r="CR117">
            <v>151.37827006333333</v>
          </cell>
          <cell r="CS117">
            <v>151.37827006333333</v>
          </cell>
          <cell r="CT117">
            <v>212.25128267834265</v>
          </cell>
          <cell r="CU117">
            <v>212.25128267834265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212.25128267834265</v>
          </cell>
          <cell r="DG117">
            <v>212.25128267834265</v>
          </cell>
        </row>
        <row r="118">
          <cell r="D118" t="str">
            <v>L_Che370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14.132999999999999</v>
          </cell>
          <cell r="I118">
            <v>0</v>
          </cell>
          <cell r="J118">
            <v>252.809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14.132999999999999</v>
          </cell>
          <cell r="R118">
            <v>0</v>
          </cell>
          <cell r="S118">
            <v>252.809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48.402320000000003</v>
          </cell>
          <cell r="AH118">
            <v>433.30349999999999</v>
          </cell>
          <cell r="AI118" t="str">
            <v>09.2019</v>
          </cell>
          <cell r="AJ118">
            <v>48.402320000000003</v>
          </cell>
          <cell r="AK118">
            <v>433.30349999999999</v>
          </cell>
          <cell r="AL118" t="str">
            <v>09.2019</v>
          </cell>
          <cell r="AM118">
            <v>40.335266666666669</v>
          </cell>
          <cell r="AN118">
            <v>40.335266666666669</v>
          </cell>
          <cell r="AO118">
            <v>576.69225600000004</v>
          </cell>
          <cell r="AP118">
            <v>707.38630456903832</v>
          </cell>
          <cell r="AQ118">
            <v>576.69225600000004</v>
          </cell>
          <cell r="AR118">
            <v>729.16367749418521</v>
          </cell>
          <cell r="AS118">
            <v>409.16819011861202</v>
          </cell>
          <cell r="AT118">
            <v>409.16819011861207</v>
          </cell>
          <cell r="AU118">
            <v>344.161916879812</v>
          </cell>
          <cell r="AV118">
            <v>12.218050610000001</v>
          </cell>
          <cell r="AW118">
            <v>262.82513664000004</v>
          </cell>
          <cell r="AX118">
            <v>42.785487360000005</v>
          </cell>
          <cell r="AY118">
            <v>26.333242269811969</v>
          </cell>
          <cell r="AZ118">
            <v>344.161916879812</v>
          </cell>
          <cell r="BA118">
            <v>12.218050610000001</v>
          </cell>
          <cell r="BB118">
            <v>262.82513664000004</v>
          </cell>
          <cell r="BC118">
            <v>42.785487360000005</v>
          </cell>
          <cell r="BD118">
            <v>26.333242269811969</v>
          </cell>
          <cell r="BE118">
            <v>0</v>
          </cell>
          <cell r="BF118">
            <v>0</v>
          </cell>
          <cell r="BG118">
            <v>0</v>
          </cell>
          <cell r="BH118">
            <v>294.40824520881205</v>
          </cell>
          <cell r="BI118">
            <v>294.40824520881205</v>
          </cell>
          <cell r="BJ118">
            <v>298.23435534597439</v>
          </cell>
          <cell r="BK118" t="str">
            <v>нд</v>
          </cell>
          <cell r="BL118">
            <v>245.14496553647865</v>
          </cell>
          <cell r="BM118" t="str">
            <v>нд</v>
          </cell>
          <cell r="BN118">
            <v>245.14496553647865</v>
          </cell>
          <cell r="BO118" t="str">
            <v>нд</v>
          </cell>
          <cell r="BP118">
            <v>245.14496553647865</v>
          </cell>
          <cell r="BQ118">
            <v>0</v>
          </cell>
          <cell r="BR118" t="str">
            <v>нд</v>
          </cell>
          <cell r="BS118">
            <v>9.522828431999999</v>
          </cell>
          <cell r="BT118" t="str">
            <v>нд</v>
          </cell>
          <cell r="BU118">
            <v>5.1388323000000007</v>
          </cell>
          <cell r="BV118">
            <v>100.0982841778</v>
          </cell>
          <cell r="BW118">
            <v>100.0982841778</v>
          </cell>
          <cell r="BX118">
            <v>294.40824520881205</v>
          </cell>
          <cell r="BY118">
            <v>294.40824520881205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294.40824520881205</v>
          </cell>
          <cell r="CK118">
            <v>294.40824520881205</v>
          </cell>
          <cell r="CM118">
            <v>0</v>
          </cell>
          <cell r="CN118" t="str">
            <v>нд</v>
          </cell>
          <cell r="CO118">
            <v>12.218050610000001</v>
          </cell>
          <cell r="CP118" t="str">
            <v>нд</v>
          </cell>
          <cell r="CR118">
            <v>86.798900733333369</v>
          </cell>
          <cell r="CS118">
            <v>86.798900733333369</v>
          </cell>
          <cell r="CT118">
            <v>245.14496553647865</v>
          </cell>
          <cell r="CU118">
            <v>245.14496553647865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245.14496553647865</v>
          </cell>
          <cell r="DG118">
            <v>245.14496553647865</v>
          </cell>
        </row>
        <row r="119">
          <cell r="D119" t="str">
            <v>L_Che366_20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14.69</v>
          </cell>
          <cell r="I119">
            <v>0</v>
          </cell>
          <cell r="J119">
            <v>110.229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14.69</v>
          </cell>
          <cell r="R119">
            <v>0</v>
          </cell>
          <cell r="S119">
            <v>110.229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26.808009999999999</v>
          </cell>
          <cell r="AH119">
            <v>221.46906000000001</v>
          </cell>
          <cell r="AI119" t="str">
            <v>09.2019</v>
          </cell>
          <cell r="AJ119">
            <v>26.808009999999999</v>
          </cell>
          <cell r="AK119">
            <v>221.46906000000001</v>
          </cell>
          <cell r="AL119" t="str">
            <v>09.2019</v>
          </cell>
          <cell r="AM119">
            <v>22.340008333333333</v>
          </cell>
          <cell r="AN119">
            <v>22.340008333333333</v>
          </cell>
          <cell r="AO119">
            <v>302.14451999999994</v>
          </cell>
          <cell r="AP119">
            <v>370.21039277589273</v>
          </cell>
          <cell r="AQ119">
            <v>302.14451999999994</v>
          </cell>
          <cell r="AR119">
            <v>374.46770622459582</v>
          </cell>
          <cell r="AS119">
            <v>207.6661360672</v>
          </cell>
          <cell r="AT119">
            <v>207.6661360672</v>
          </cell>
          <cell r="AU119">
            <v>173.977035062</v>
          </cell>
          <cell r="AV119">
            <v>8.3940645200000006</v>
          </cell>
          <cell r="AW119">
            <v>134.42119919999999</v>
          </cell>
          <cell r="AX119">
            <v>21.882520800000002</v>
          </cell>
          <cell r="AY119">
            <v>9.2792505419999998</v>
          </cell>
          <cell r="AZ119">
            <v>173.977035062</v>
          </cell>
          <cell r="BA119">
            <v>8.3940645200000006</v>
          </cell>
          <cell r="BB119">
            <v>134.42119919999999</v>
          </cell>
          <cell r="BC119">
            <v>21.882520800000002</v>
          </cell>
          <cell r="BD119">
            <v>9.2792505419999998</v>
          </cell>
          <cell r="BE119">
            <v>0</v>
          </cell>
          <cell r="BF119">
            <v>0</v>
          </cell>
          <cell r="BG119">
            <v>0</v>
          </cell>
          <cell r="BH119">
            <v>68.475254493199998</v>
          </cell>
          <cell r="BI119">
            <v>68.475254493199998</v>
          </cell>
          <cell r="BJ119">
            <v>69.581560500399974</v>
          </cell>
          <cell r="BK119" t="str">
            <v>нд</v>
          </cell>
          <cell r="BL119">
            <v>39.026980461999983</v>
          </cell>
          <cell r="BM119" t="str">
            <v>нд</v>
          </cell>
          <cell r="BN119">
            <v>39.026980461999983</v>
          </cell>
          <cell r="BO119" t="str">
            <v>нд</v>
          </cell>
          <cell r="BP119">
            <v>39.026980461999983</v>
          </cell>
          <cell r="BQ119">
            <v>0</v>
          </cell>
          <cell r="BR119" t="str">
            <v>нд</v>
          </cell>
          <cell r="BS119">
            <v>6.5423887139999977</v>
          </cell>
          <cell r="BT119" t="str">
            <v>нд</v>
          </cell>
          <cell r="BU119">
            <v>3.5304887100000002</v>
          </cell>
          <cell r="BV119">
            <v>129.11800414999999</v>
          </cell>
          <cell r="BW119">
            <v>129.11800414999999</v>
          </cell>
          <cell r="BX119">
            <v>68.475254493199998</v>
          </cell>
          <cell r="BY119">
            <v>68.475254493199998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68.475254493199998</v>
          </cell>
          <cell r="CK119">
            <v>68.475254493199998</v>
          </cell>
          <cell r="CM119">
            <v>0</v>
          </cell>
          <cell r="CN119" t="str">
            <v>нд</v>
          </cell>
          <cell r="CO119">
            <v>8.3940645199999988</v>
          </cell>
          <cell r="CP119" t="str">
            <v>нд</v>
          </cell>
          <cell r="CQ119">
            <v>18.886037350000002</v>
          </cell>
          <cell r="CR119">
            <v>107.66995273000001</v>
          </cell>
          <cell r="CS119">
            <v>107.66995273000001</v>
          </cell>
          <cell r="CT119">
            <v>39.026980461999983</v>
          </cell>
          <cell r="CU119">
            <v>39.026980461999983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39.026980461999983</v>
          </cell>
          <cell r="DG119">
            <v>39.026980461999983</v>
          </cell>
        </row>
        <row r="120">
          <cell r="D120" t="str">
            <v>L_Che371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6.64</v>
          </cell>
          <cell r="I120">
            <v>0</v>
          </cell>
          <cell r="J120">
            <v>109.285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6.64</v>
          </cell>
          <cell r="R120">
            <v>0</v>
          </cell>
          <cell r="S120">
            <v>109.285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17.93102</v>
          </cell>
          <cell r="AH120">
            <v>154.17443</v>
          </cell>
          <cell r="AI120" t="str">
            <v>09.2019</v>
          </cell>
          <cell r="AJ120">
            <v>17.93102</v>
          </cell>
          <cell r="AK120">
            <v>154.17443</v>
          </cell>
          <cell r="AL120" t="str">
            <v>09.2019</v>
          </cell>
          <cell r="AM120">
            <v>14.942516666666668</v>
          </cell>
          <cell r="AN120">
            <v>14.942516666666668</v>
          </cell>
          <cell r="AO120">
            <v>349.64908800000001</v>
          </cell>
          <cell r="AP120">
            <v>428.31296373963858</v>
          </cell>
          <cell r="AQ120">
            <v>339.31708800000001</v>
          </cell>
          <cell r="AR120">
            <v>419.32741325522221</v>
          </cell>
          <cell r="AS120">
            <v>140.30777647218</v>
          </cell>
          <cell r="AT120">
            <v>140.30777647218</v>
          </cell>
          <cell r="AU120">
            <v>118.03855618558001</v>
          </cell>
          <cell r="AV120">
            <v>5.8773163300000002</v>
          </cell>
          <cell r="AW120">
            <v>88.611960180000011</v>
          </cell>
          <cell r="AX120">
            <v>14.425202820000003</v>
          </cell>
          <cell r="AY120">
            <v>9.124076855579986</v>
          </cell>
          <cell r="AZ120">
            <v>118.03855618558001</v>
          </cell>
          <cell r="BA120">
            <v>5.8773163300000002</v>
          </cell>
          <cell r="BB120">
            <v>88.611960180000011</v>
          </cell>
          <cell r="BC120">
            <v>14.425202820000003</v>
          </cell>
          <cell r="BD120">
            <v>9.124076855579986</v>
          </cell>
          <cell r="BE120">
            <v>0</v>
          </cell>
          <cell r="BF120">
            <v>0</v>
          </cell>
          <cell r="BG120">
            <v>0</v>
          </cell>
          <cell r="BH120">
            <v>38.454552287850007</v>
          </cell>
          <cell r="BI120">
            <v>38.454552287850007</v>
          </cell>
          <cell r="BJ120">
            <v>39.793043238366018</v>
          </cell>
          <cell r="BK120" t="str">
            <v>нд</v>
          </cell>
          <cell r="BL120">
            <v>28.576450835580005</v>
          </cell>
          <cell r="BM120" t="str">
            <v>нд</v>
          </cell>
          <cell r="BN120">
            <v>28.576450835580005</v>
          </cell>
          <cell r="BO120" t="str">
            <v>нд</v>
          </cell>
          <cell r="BP120">
            <v>28.576450835580005</v>
          </cell>
          <cell r="BQ120">
            <v>0</v>
          </cell>
          <cell r="BR120" t="str">
            <v>нд</v>
          </cell>
          <cell r="BS120">
            <v>4.5808187259999995</v>
          </cell>
          <cell r="BT120" t="str">
            <v>нд</v>
          </cell>
          <cell r="BU120">
            <v>2.4719608700000002</v>
          </cell>
          <cell r="BV120">
            <v>94.800444588329995</v>
          </cell>
          <cell r="BW120">
            <v>94.800444588329995</v>
          </cell>
          <cell r="BX120">
            <v>38.454552287850007</v>
          </cell>
          <cell r="BY120">
            <v>38.454552287850007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38.454552287850007</v>
          </cell>
          <cell r="CK120">
            <v>38.454552287850007</v>
          </cell>
          <cell r="CM120">
            <v>0</v>
          </cell>
          <cell r="CN120" t="str">
            <v>нд</v>
          </cell>
          <cell r="CO120">
            <v>5.8773163300000002</v>
          </cell>
          <cell r="CP120" t="str">
            <v>нд</v>
          </cell>
          <cell r="CR120">
            <v>83.584789020000002</v>
          </cell>
          <cell r="CS120">
            <v>83.584789020000002</v>
          </cell>
          <cell r="CT120">
            <v>28.576450835580005</v>
          </cell>
          <cell r="CU120">
            <v>28.576450835580005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28.576450835580005</v>
          </cell>
          <cell r="DG120">
            <v>28.576450835580005</v>
          </cell>
        </row>
        <row r="121">
          <cell r="D121" t="str">
            <v>L_Che372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1.1160000000000001</v>
          </cell>
          <cell r="I121">
            <v>0</v>
          </cell>
          <cell r="J121">
            <v>62.091000000000001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1.1160000000000001</v>
          </cell>
          <cell r="R121">
            <v>0</v>
          </cell>
          <cell r="S121">
            <v>62.091000000000001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10.95675</v>
          </cell>
          <cell r="AH121">
            <v>98.801680000000005</v>
          </cell>
          <cell r="AI121" t="str">
            <v>09.2019</v>
          </cell>
          <cell r="AJ121">
            <v>10.95675</v>
          </cell>
          <cell r="AK121">
            <v>98.801680000000005</v>
          </cell>
          <cell r="AL121" t="str">
            <v>09.2019</v>
          </cell>
          <cell r="AM121">
            <v>9.1306250000000002</v>
          </cell>
          <cell r="AN121">
            <v>9.1306250000000002</v>
          </cell>
          <cell r="AO121">
            <v>168.376644</v>
          </cell>
          <cell r="AP121">
            <v>206.78925097690936</v>
          </cell>
          <cell r="AQ121">
            <v>168.376644</v>
          </cell>
          <cell r="AR121">
            <v>215.81250911297431</v>
          </cell>
          <cell r="AS121">
            <v>89.062934511467986</v>
          </cell>
          <cell r="AT121">
            <v>89.062934511467986</v>
          </cell>
          <cell r="AU121">
            <v>74.950110315868002</v>
          </cell>
          <cell r="AV121">
            <v>1.57309897</v>
          </cell>
          <cell r="AW121">
            <v>57.891347199999991</v>
          </cell>
          <cell r="AX121">
            <v>9.4241727999999991</v>
          </cell>
          <cell r="AY121">
            <v>6.0614913458680171</v>
          </cell>
          <cell r="AZ121">
            <v>74.950110315868002</v>
          </cell>
          <cell r="BA121">
            <v>1.57309897</v>
          </cell>
          <cell r="BB121">
            <v>57.891347199999991</v>
          </cell>
          <cell r="BC121">
            <v>9.4241727999999991</v>
          </cell>
          <cell r="BD121">
            <v>6.0614913458680171</v>
          </cell>
          <cell r="BE121">
            <v>0</v>
          </cell>
          <cell r="BF121">
            <v>0</v>
          </cell>
          <cell r="BG121">
            <v>0</v>
          </cell>
          <cell r="BH121">
            <v>87.175215747467988</v>
          </cell>
          <cell r="BI121">
            <v>87.175215747467988</v>
          </cell>
          <cell r="BJ121">
            <v>88.052413615041601</v>
          </cell>
          <cell r="BK121" t="str">
            <v>нд</v>
          </cell>
          <cell r="BL121">
            <v>73.377011345867999</v>
          </cell>
          <cell r="BM121" t="str">
            <v>нд</v>
          </cell>
          <cell r="BN121">
            <v>73.377011345867999</v>
          </cell>
          <cell r="BO121" t="str">
            <v>нд</v>
          </cell>
          <cell r="BP121">
            <v>73.377011345867999</v>
          </cell>
          <cell r="BQ121">
            <v>0</v>
          </cell>
          <cell r="BR121" t="str">
            <v>нд</v>
          </cell>
          <cell r="BS121">
            <v>1.2260836039999998</v>
          </cell>
          <cell r="BT121" t="str">
            <v>нд</v>
          </cell>
          <cell r="BU121">
            <v>0.66163515999999989</v>
          </cell>
          <cell r="BX121">
            <v>87.175215747467988</v>
          </cell>
          <cell r="BY121">
            <v>87.175215747467988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87.175215747467988</v>
          </cell>
          <cell r="CK121">
            <v>87.175215747467988</v>
          </cell>
          <cell r="CM121">
            <v>0</v>
          </cell>
          <cell r="CN121" t="str">
            <v>нд</v>
          </cell>
          <cell r="CO121">
            <v>1.5730989699999998</v>
          </cell>
          <cell r="CP121" t="str">
            <v>нд</v>
          </cell>
          <cell r="CT121">
            <v>73.377011345867999</v>
          </cell>
          <cell r="CU121">
            <v>73.377011345867999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73.377011345867999</v>
          </cell>
          <cell r="DG121">
            <v>73.377011345867999</v>
          </cell>
        </row>
        <row r="122">
          <cell r="D122" t="str">
            <v>L_Che373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9.1289999999999996</v>
          </cell>
          <cell r="I122">
            <v>0</v>
          </cell>
          <cell r="J122">
            <v>106.07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9.1289999999999996</v>
          </cell>
          <cell r="R122">
            <v>0</v>
          </cell>
          <cell r="S122">
            <v>106.07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26.51249</v>
          </cell>
          <cell r="AH122">
            <v>225.34433000000001</v>
          </cell>
          <cell r="AI122" t="str">
            <v>09.2019</v>
          </cell>
          <cell r="AJ122">
            <v>26.51249</v>
          </cell>
          <cell r="AK122">
            <v>225.34433000000001</v>
          </cell>
          <cell r="AL122" t="str">
            <v>09.2019</v>
          </cell>
          <cell r="AM122">
            <v>22.093741666666666</v>
          </cell>
          <cell r="AN122">
            <v>22.093741666666666</v>
          </cell>
          <cell r="AO122">
            <v>316.67491200000001</v>
          </cell>
          <cell r="AP122">
            <v>387.83240073439748</v>
          </cell>
          <cell r="AQ122">
            <v>306.57691199999999</v>
          </cell>
          <cell r="AR122">
            <v>385.84362457757709</v>
          </cell>
          <cell r="AS122">
            <v>206.95145550747603</v>
          </cell>
          <cell r="AT122">
            <v>206.951455507476</v>
          </cell>
          <cell r="AU122">
            <v>174.08446530367601</v>
          </cell>
          <cell r="AV122">
            <v>8.9730742200000009</v>
          </cell>
          <cell r="AW122">
            <v>130.48619180000003</v>
          </cell>
          <cell r="AX122">
            <v>21.241938200000003</v>
          </cell>
          <cell r="AY122">
            <v>13.38326108367599</v>
          </cell>
          <cell r="AZ122">
            <v>174.08446530367601</v>
          </cell>
          <cell r="BA122">
            <v>8.9730742200000009</v>
          </cell>
          <cell r="BB122">
            <v>130.48619180000003</v>
          </cell>
          <cell r="BC122">
            <v>21.241938200000003</v>
          </cell>
          <cell r="BD122">
            <v>13.38326108367599</v>
          </cell>
          <cell r="BE122">
            <v>0</v>
          </cell>
          <cell r="BF122">
            <v>0</v>
          </cell>
          <cell r="BG122">
            <v>0</v>
          </cell>
          <cell r="BH122">
            <v>135.12654046907602</v>
          </cell>
          <cell r="BI122">
            <v>135.12654046907602</v>
          </cell>
          <cell r="BJ122">
            <v>137.0764433260112</v>
          </cell>
          <cell r="BK122" t="str">
            <v>нд</v>
          </cell>
          <cell r="BL122">
            <v>111.67639890367602</v>
          </cell>
          <cell r="BM122" t="str">
            <v>нд</v>
          </cell>
          <cell r="BN122">
            <v>111.67639890367602</v>
          </cell>
          <cell r="BO122" t="str">
            <v>нд</v>
          </cell>
          <cell r="BP122">
            <v>111.67639890367602</v>
          </cell>
          <cell r="BQ122">
            <v>0</v>
          </cell>
          <cell r="BR122" t="str">
            <v>нд</v>
          </cell>
          <cell r="BS122">
            <v>6.9936726540000009</v>
          </cell>
          <cell r="BT122" t="str">
            <v>нд</v>
          </cell>
          <cell r="BU122">
            <v>3.7740164099999998</v>
          </cell>
          <cell r="BV122">
            <v>61.057225974399998</v>
          </cell>
          <cell r="BW122">
            <v>61.057225974399998</v>
          </cell>
          <cell r="BX122">
            <v>135.12654046907602</v>
          </cell>
          <cell r="BY122">
            <v>135.12654046907602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135.12654046907602</v>
          </cell>
          <cell r="CK122">
            <v>135.12654046907602</v>
          </cell>
          <cell r="CM122">
            <v>0</v>
          </cell>
          <cell r="CN122" t="str">
            <v>нд</v>
          </cell>
          <cell r="CO122">
            <v>8.9730742200000009</v>
          </cell>
          <cell r="CP122" t="str">
            <v>нд</v>
          </cell>
          <cell r="CR122">
            <v>53.434992180000002</v>
          </cell>
          <cell r="CS122">
            <v>53.434992180000002</v>
          </cell>
          <cell r="CT122">
            <v>111.67639890367602</v>
          </cell>
          <cell r="CU122">
            <v>111.67639890367602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111.67639890367602</v>
          </cell>
          <cell r="DG122">
            <v>111.67639890367602</v>
          </cell>
        </row>
        <row r="123">
          <cell r="D123" t="str">
            <v>L_Che374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4.7629999999999999</v>
          </cell>
          <cell r="I123">
            <v>0</v>
          </cell>
          <cell r="J123">
            <v>130.74700000000001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4.7629999999999999</v>
          </cell>
          <cell r="R123">
            <v>0</v>
          </cell>
          <cell r="S123">
            <v>130.74700000000001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19.994299999999999</v>
          </cell>
          <cell r="AH123">
            <v>172.34267</v>
          </cell>
          <cell r="AI123" t="str">
            <v>09.2019</v>
          </cell>
          <cell r="AJ123">
            <v>19.994299999999999</v>
          </cell>
          <cell r="AK123">
            <v>172.34267</v>
          </cell>
          <cell r="AL123" t="str">
            <v>09.2019</v>
          </cell>
          <cell r="AM123">
            <v>16.661916666666666</v>
          </cell>
          <cell r="AN123">
            <v>16.661916666666666</v>
          </cell>
          <cell r="AO123">
            <v>281.994552</v>
          </cell>
          <cell r="AP123">
            <v>344.70635707380092</v>
          </cell>
          <cell r="AQ123">
            <v>281.51935200000003</v>
          </cell>
          <cell r="AR123">
            <v>345.39244087510986</v>
          </cell>
          <cell r="AS123">
            <v>167.56826128747201</v>
          </cell>
          <cell r="AT123">
            <v>167.56826128747201</v>
          </cell>
          <cell r="AU123">
            <v>140.310172309872</v>
          </cell>
          <cell r="AV123">
            <v>10.2151604</v>
          </cell>
          <cell r="AW123">
            <v>105.92954368000002</v>
          </cell>
          <cell r="AX123">
            <v>17.244344320000003</v>
          </cell>
          <cell r="AY123">
            <v>6.9211239098719677</v>
          </cell>
          <cell r="AZ123">
            <v>140.310172309872</v>
          </cell>
          <cell r="BA123">
            <v>10.2151604</v>
          </cell>
          <cell r="BB123">
            <v>105.92954368000002</v>
          </cell>
          <cell r="BC123">
            <v>17.244344320000003</v>
          </cell>
          <cell r="BD123">
            <v>6.9211239098719677</v>
          </cell>
          <cell r="BE123">
            <v>0</v>
          </cell>
          <cell r="BF123">
            <v>0</v>
          </cell>
          <cell r="BG123">
            <v>0</v>
          </cell>
          <cell r="BH123">
            <v>28.318310113232016</v>
          </cell>
          <cell r="BI123">
            <v>28.318310113232016</v>
          </cell>
          <cell r="BJ123">
            <v>29.122255597606401</v>
          </cell>
          <cell r="BK123" t="str">
            <v>нд</v>
          </cell>
          <cell r="BL123">
            <v>22.385150203205001</v>
          </cell>
          <cell r="BM123" t="str">
            <v>нд</v>
          </cell>
          <cell r="BN123">
            <v>22.385150203205001</v>
          </cell>
          <cell r="BO123" t="str">
            <v>нд</v>
          </cell>
          <cell r="BP123">
            <v>22.385150203205001</v>
          </cell>
          <cell r="BQ123">
            <v>0</v>
          </cell>
          <cell r="BR123" t="str">
            <v>нд</v>
          </cell>
          <cell r="BS123">
            <v>7.9617627200000003</v>
          </cell>
          <cell r="BT123" t="str">
            <v>нд</v>
          </cell>
          <cell r="BU123">
            <v>4.2964297599999997</v>
          </cell>
          <cell r="BV123">
            <v>126.99175869424</v>
          </cell>
          <cell r="BW123">
            <v>126.99175869424</v>
          </cell>
          <cell r="BX123">
            <v>28.318310113232016</v>
          </cell>
          <cell r="BY123">
            <v>28.318310113232016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28.318310113232016</v>
          </cell>
          <cell r="CK123">
            <v>28.318310113232016</v>
          </cell>
          <cell r="CM123">
            <v>0</v>
          </cell>
          <cell r="CN123" t="str">
            <v>нд</v>
          </cell>
          <cell r="CO123">
            <v>10.2151604</v>
          </cell>
          <cell r="CP123" t="str">
            <v>нд</v>
          </cell>
          <cell r="CR123">
            <v>107.709861706667</v>
          </cell>
          <cell r="CS123">
            <v>107.709861706667</v>
          </cell>
          <cell r="CT123">
            <v>22.385150203205001</v>
          </cell>
          <cell r="CU123">
            <v>22.385150203205001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22.385150203205001</v>
          </cell>
          <cell r="DG123">
            <v>22.385150203205001</v>
          </cell>
        </row>
        <row r="124">
          <cell r="D124" t="str">
            <v>L_Che375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5.94</v>
          </cell>
          <cell r="I124">
            <v>0</v>
          </cell>
          <cell r="J124">
            <v>90.599000000000004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5.94</v>
          </cell>
          <cell r="R124">
            <v>0</v>
          </cell>
          <cell r="S124">
            <v>90.599000000000004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17.069379999999999</v>
          </cell>
          <cell r="AH124">
            <v>143.75632999999999</v>
          </cell>
          <cell r="AI124" t="str">
            <v>09.2019</v>
          </cell>
          <cell r="AJ124">
            <v>17.069379999999999</v>
          </cell>
          <cell r="AK124">
            <v>143.75632999999999</v>
          </cell>
          <cell r="AL124" t="str">
            <v>09.2019</v>
          </cell>
          <cell r="AM124">
            <v>14.224483333333334</v>
          </cell>
          <cell r="AN124">
            <v>14.224483333333334</v>
          </cell>
          <cell r="AO124">
            <v>162.53317199999998</v>
          </cell>
          <cell r="AP124">
            <v>198.74994949314561</v>
          </cell>
          <cell r="AQ124">
            <v>162.53317199999998</v>
          </cell>
          <cell r="AR124">
            <v>205.11866958919322</v>
          </cell>
          <cell r="AS124">
            <v>132.84681465674402</v>
          </cell>
          <cell r="AT124">
            <v>132.84681465674399</v>
          </cell>
          <cell r="AU124">
            <v>111.74187720514399</v>
          </cell>
          <cell r="AV124">
            <v>7.4998045199999996</v>
          </cell>
          <cell r="AW124">
            <v>82.240613200000013</v>
          </cell>
          <cell r="AX124">
            <v>13.388006800000003</v>
          </cell>
          <cell r="AY124">
            <v>8.6134526851439812</v>
          </cell>
          <cell r="AZ124">
            <v>111.74187720514399</v>
          </cell>
          <cell r="BA124">
            <v>7.4998045199999996</v>
          </cell>
          <cell r="BB124">
            <v>82.240613200000013</v>
          </cell>
          <cell r="BC124">
            <v>13.388006800000003</v>
          </cell>
          <cell r="BD124">
            <v>8.6134526851439812</v>
          </cell>
          <cell r="BE124">
            <v>0</v>
          </cell>
          <cell r="BF124">
            <v>0</v>
          </cell>
          <cell r="BG124">
            <v>0</v>
          </cell>
          <cell r="BH124">
            <v>98.154299232743995</v>
          </cell>
          <cell r="BI124">
            <v>98.154299232743995</v>
          </cell>
          <cell r="BJ124">
            <v>99.397737222172793</v>
          </cell>
          <cell r="BK124" t="str">
            <v>нд</v>
          </cell>
          <cell r="BL124">
            <v>81.825406018477295</v>
          </cell>
          <cell r="BM124" t="str">
            <v>нд</v>
          </cell>
          <cell r="BN124">
            <v>81.825406018477295</v>
          </cell>
          <cell r="BO124" t="str">
            <v>нд</v>
          </cell>
          <cell r="BP124">
            <v>81.825406018477295</v>
          </cell>
          <cell r="BQ124">
            <v>0</v>
          </cell>
          <cell r="BR124" t="str">
            <v>нд</v>
          </cell>
          <cell r="BS124">
            <v>5.8453966239999993</v>
          </cell>
          <cell r="BT124" t="str">
            <v>нд</v>
          </cell>
          <cell r="BU124">
            <v>3.1543688000000003</v>
          </cell>
          <cell r="BV124">
            <v>25.69275</v>
          </cell>
          <cell r="BW124">
            <v>25.69275</v>
          </cell>
          <cell r="BX124">
            <v>98.154299232743995</v>
          </cell>
          <cell r="BY124">
            <v>98.154299232743995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98.154299232743995</v>
          </cell>
          <cell r="CK124">
            <v>98.154299232743995</v>
          </cell>
          <cell r="CM124">
            <v>0</v>
          </cell>
          <cell r="CN124" t="str">
            <v>нд</v>
          </cell>
          <cell r="CO124">
            <v>7.4998045199999996</v>
          </cell>
          <cell r="CP124" t="str">
            <v>нд</v>
          </cell>
          <cell r="CR124">
            <v>22.4166666666667</v>
          </cell>
          <cell r="CS124">
            <v>22.4166666666667</v>
          </cell>
          <cell r="CT124">
            <v>81.825406018477295</v>
          </cell>
          <cell r="CU124">
            <v>81.825406018477295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81.825406018477295</v>
          </cell>
          <cell r="DG124">
            <v>81.825406018477295</v>
          </cell>
        </row>
        <row r="125">
          <cell r="D125" t="str">
            <v>L_Che376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4.2590000000000003</v>
          </cell>
          <cell r="I125">
            <v>0</v>
          </cell>
          <cell r="J125">
            <v>97.415000000000006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4.2590000000000003</v>
          </cell>
          <cell r="R125">
            <v>0</v>
          </cell>
          <cell r="S125">
            <v>97.415000000000006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18.954460000000001</v>
          </cell>
          <cell r="AH125">
            <v>165.52867000000001</v>
          </cell>
          <cell r="AI125" t="str">
            <v>09.2019</v>
          </cell>
          <cell r="AJ125">
            <v>18.954460000000001</v>
          </cell>
          <cell r="AK125">
            <v>165.52867000000001</v>
          </cell>
          <cell r="AL125" t="str">
            <v>09.2019</v>
          </cell>
          <cell r="AM125">
            <v>15.795383333333335</v>
          </cell>
          <cell r="AN125">
            <v>15.795383333333335</v>
          </cell>
          <cell r="AO125">
            <v>176.77208399999998</v>
          </cell>
          <cell r="AP125">
            <v>216.24948977224929</v>
          </cell>
          <cell r="AQ125">
            <v>176.77208399999998</v>
          </cell>
          <cell r="AR125">
            <v>220.81855178860903</v>
          </cell>
          <cell r="AS125">
            <v>153.42590341362001</v>
          </cell>
          <cell r="AT125">
            <v>153.42590341361998</v>
          </cell>
          <cell r="AU125">
            <v>129.06457411882002</v>
          </cell>
          <cell r="AV125">
            <v>8.1954568299999995</v>
          </cell>
          <cell r="AW125">
            <v>95.326794599999985</v>
          </cell>
          <cell r="AX125">
            <v>15.518315400000001</v>
          </cell>
          <cell r="AY125">
            <v>10.024007288820028</v>
          </cell>
          <cell r="AZ125">
            <v>129.06457411881999</v>
          </cell>
          <cell r="BA125">
            <v>8.1954568299999995</v>
          </cell>
          <cell r="BB125">
            <v>95.326794599999985</v>
          </cell>
          <cell r="BC125">
            <v>15.518315400000001</v>
          </cell>
          <cell r="BD125">
            <v>10.02400728882</v>
          </cell>
          <cell r="BE125">
            <v>0</v>
          </cell>
          <cell r="BF125">
            <v>0</v>
          </cell>
          <cell r="BG125">
            <v>0</v>
          </cell>
          <cell r="BH125">
            <v>79.813765145759987</v>
          </cell>
          <cell r="BI125">
            <v>79.813765145759987</v>
          </cell>
          <cell r="BJ125">
            <v>81.265350674724004</v>
          </cell>
          <cell r="BK125" t="str">
            <v>нд</v>
          </cell>
          <cell r="BL125">
            <v>65.921255908820001</v>
          </cell>
          <cell r="BM125" t="str">
            <v>нд</v>
          </cell>
          <cell r="BN125">
            <v>65.921255908820001</v>
          </cell>
          <cell r="BO125" t="str">
            <v>нд</v>
          </cell>
          <cell r="BP125">
            <v>65.921255908820001</v>
          </cell>
          <cell r="BQ125">
            <v>0</v>
          </cell>
          <cell r="BR125" t="str">
            <v>нд</v>
          </cell>
          <cell r="BS125">
            <v>6.3875925760000003</v>
          </cell>
          <cell r="BT125" t="str">
            <v>нд</v>
          </cell>
          <cell r="BU125">
            <v>3.446955619999998</v>
          </cell>
          <cell r="BV125">
            <v>63.777590071859997</v>
          </cell>
          <cell r="BW125">
            <v>63.777590071859997</v>
          </cell>
          <cell r="BX125">
            <v>79.813765145759987</v>
          </cell>
          <cell r="BY125">
            <v>79.813765145759987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79.813765145759987</v>
          </cell>
          <cell r="CK125">
            <v>79.813765145759987</v>
          </cell>
          <cell r="CM125">
            <v>0</v>
          </cell>
          <cell r="CN125" t="str">
            <v>нд</v>
          </cell>
          <cell r="CO125">
            <v>8.1954568299999995</v>
          </cell>
          <cell r="CP125" t="str">
            <v>нд</v>
          </cell>
          <cell r="CR125">
            <v>54.947861379999999</v>
          </cell>
          <cell r="CS125">
            <v>54.947861379999999</v>
          </cell>
          <cell r="CT125">
            <v>65.921255908820001</v>
          </cell>
          <cell r="CU125">
            <v>65.921255908820001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65.921255908820001</v>
          </cell>
          <cell r="DG125">
            <v>65.921255908820001</v>
          </cell>
        </row>
        <row r="126">
          <cell r="D126" t="str">
            <v>L_Che377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7.1</v>
          </cell>
          <cell r="I126">
            <v>0</v>
          </cell>
          <cell r="J126">
            <v>112.20399999999999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7.1</v>
          </cell>
          <cell r="R126">
            <v>0</v>
          </cell>
          <cell r="S126">
            <v>112.20399999999999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21.187460000000002</v>
          </cell>
          <cell r="AH126">
            <v>182.27656999999999</v>
          </cell>
          <cell r="AI126" t="str">
            <v>09.2019</v>
          </cell>
          <cell r="AJ126">
            <v>21.187460000000002</v>
          </cell>
          <cell r="AK126">
            <v>182.27656999999999</v>
          </cell>
          <cell r="AL126" t="str">
            <v>09.2019</v>
          </cell>
          <cell r="AM126">
            <v>17.656216666666669</v>
          </cell>
          <cell r="AN126">
            <v>17.656216666666669</v>
          </cell>
          <cell r="AO126">
            <v>237.38356800000003</v>
          </cell>
          <cell r="AP126">
            <v>290.38388772094652</v>
          </cell>
          <cell r="AQ126">
            <v>250.13476800000001</v>
          </cell>
          <cell r="AR126">
            <v>318.08342777471563</v>
          </cell>
          <cell r="AS126">
            <v>168.37330815177597</v>
          </cell>
          <cell r="AT126">
            <v>168.373308151776</v>
          </cell>
          <cell r="AU126">
            <v>141.634687839376</v>
          </cell>
          <cell r="AV126">
            <v>9.0729034899999998</v>
          </cell>
          <cell r="AW126">
            <v>104.67261240000001</v>
          </cell>
          <cell r="AX126">
            <v>17.039727600000003</v>
          </cell>
          <cell r="AY126">
            <v>10.849444349375988</v>
          </cell>
          <cell r="AZ126">
            <v>141.63468783937603</v>
          </cell>
          <cell r="BA126">
            <v>9.0729034899999998</v>
          </cell>
          <cell r="BB126">
            <v>104.67261240000001</v>
          </cell>
          <cell r="BC126">
            <v>17.039727600000003</v>
          </cell>
          <cell r="BD126">
            <v>10.849444349376016</v>
          </cell>
          <cell r="BE126">
            <v>0</v>
          </cell>
          <cell r="BF126">
            <v>0</v>
          </cell>
          <cell r="BG126">
            <v>0</v>
          </cell>
          <cell r="BH126">
            <v>150.23467457909601</v>
          </cell>
          <cell r="BI126">
            <v>150.23467457909601</v>
          </cell>
          <cell r="BJ126">
            <v>151.82299183457121</v>
          </cell>
          <cell r="BK126" t="str">
            <v>нд</v>
          </cell>
          <cell r="BL126">
            <v>126.35126139937601</v>
          </cell>
          <cell r="BM126" t="str">
            <v>нд</v>
          </cell>
          <cell r="BN126">
            <v>126.35126139937601</v>
          </cell>
          <cell r="BO126" t="str">
            <v>нд</v>
          </cell>
          <cell r="BP126">
            <v>126.35126139937601</v>
          </cell>
          <cell r="BQ126">
            <v>0</v>
          </cell>
          <cell r="BR126" t="str">
            <v>нд</v>
          </cell>
          <cell r="BS126">
            <v>7.0714802279999986</v>
          </cell>
          <cell r="BT126" t="str">
            <v>нд</v>
          </cell>
          <cell r="BU126">
            <v>3.816003959999998</v>
          </cell>
          <cell r="BV126">
            <v>7.2511493846799997</v>
          </cell>
          <cell r="BW126">
            <v>7.2511493846799997</v>
          </cell>
          <cell r="BX126">
            <v>150.23467457909601</v>
          </cell>
          <cell r="BY126">
            <v>150.23467457909601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150.23467457909601</v>
          </cell>
          <cell r="CK126">
            <v>150.23467457909601</v>
          </cell>
          <cell r="CM126">
            <v>0</v>
          </cell>
          <cell r="CN126" t="str">
            <v>нд</v>
          </cell>
          <cell r="CO126">
            <v>9.0729034899999981</v>
          </cell>
          <cell r="CP126" t="str">
            <v>нд</v>
          </cell>
          <cell r="CR126">
            <v>6.2105229499999997</v>
          </cell>
          <cell r="CS126">
            <v>6.2105229499999997</v>
          </cell>
          <cell r="CT126">
            <v>126.35126139937601</v>
          </cell>
          <cell r="CU126">
            <v>126.35126139937601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126.35126139937601</v>
          </cell>
          <cell r="DG126">
            <v>126.35126139937601</v>
          </cell>
        </row>
        <row r="127">
          <cell r="D127" t="str">
            <v>L_Che378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8.86</v>
          </cell>
          <cell r="I127">
            <v>0</v>
          </cell>
          <cell r="J127">
            <v>126.229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8.86</v>
          </cell>
          <cell r="R127">
            <v>0</v>
          </cell>
          <cell r="S127">
            <v>126.229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14.80532</v>
          </cell>
          <cell r="AH127">
            <v>220.96503999999999</v>
          </cell>
          <cell r="AI127" t="str">
            <v>09.2019</v>
          </cell>
          <cell r="AJ127">
            <v>14.80532</v>
          </cell>
          <cell r="AK127">
            <v>220.96503999999999</v>
          </cell>
          <cell r="AL127" t="str">
            <v>09.2019</v>
          </cell>
          <cell r="AM127">
            <v>12.337766666666667</v>
          </cell>
          <cell r="AN127">
            <v>12.337766666666667</v>
          </cell>
          <cell r="AO127">
            <v>279.13087199999995</v>
          </cell>
          <cell r="AP127">
            <v>341.46461627319843</v>
          </cell>
          <cell r="AQ127">
            <v>279.13087199999995</v>
          </cell>
          <cell r="AR127">
            <v>350.53423763551012</v>
          </cell>
          <cell r="AS127">
            <v>204.46566281732402</v>
          </cell>
          <cell r="AT127">
            <v>204.46566281732399</v>
          </cell>
          <cell r="AU127">
            <v>171.981928270124</v>
          </cell>
          <cell r="AV127">
            <v>10.877186010000001</v>
          </cell>
          <cell r="AW127">
            <v>127.2782972</v>
          </cell>
          <cell r="AX127">
            <v>20.719722800000003</v>
          </cell>
          <cell r="AY127">
            <v>13.106722260124004</v>
          </cell>
          <cell r="AZ127">
            <v>171.981928270124</v>
          </cell>
          <cell r="BA127">
            <v>10.877186010000001</v>
          </cell>
          <cell r="BB127">
            <v>127.2782972</v>
          </cell>
          <cell r="BC127">
            <v>20.719722800000003</v>
          </cell>
          <cell r="BD127">
            <v>13.106722260124004</v>
          </cell>
          <cell r="BE127">
            <v>0</v>
          </cell>
          <cell r="BF127">
            <v>0</v>
          </cell>
          <cell r="BG127">
            <v>0</v>
          </cell>
          <cell r="BH127">
            <v>128.660794100614</v>
          </cell>
          <cell r="BI127">
            <v>128.660794100614</v>
          </cell>
          <cell r="BJ127">
            <v>130.57344520743879</v>
          </cell>
          <cell r="BK127" t="str">
            <v>нд</v>
          </cell>
          <cell r="BL127">
            <v>107.315595010124</v>
          </cell>
          <cell r="BM127" t="str">
            <v>нд</v>
          </cell>
          <cell r="BN127">
            <v>107.315595010124</v>
          </cell>
          <cell r="BO127" t="str">
            <v>нд</v>
          </cell>
          <cell r="BP127">
            <v>107.315595010124</v>
          </cell>
          <cell r="BQ127">
            <v>0</v>
          </cell>
          <cell r="BR127" t="str">
            <v>нд</v>
          </cell>
          <cell r="BS127">
            <v>8.477749811999999</v>
          </cell>
          <cell r="BT127" t="str">
            <v>нд</v>
          </cell>
          <cell r="BU127">
            <v>4.5748733999999995</v>
          </cell>
          <cell r="BV127">
            <v>62.752245504709997</v>
          </cell>
          <cell r="BW127">
            <v>62.752245504709997</v>
          </cell>
          <cell r="BX127">
            <v>128.660794100614</v>
          </cell>
          <cell r="BY127">
            <v>128.660794100614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128.660794100614</v>
          </cell>
          <cell r="CK127">
            <v>128.660794100614</v>
          </cell>
          <cell r="CM127">
            <v>0</v>
          </cell>
          <cell r="CN127" t="str">
            <v>нд</v>
          </cell>
          <cell r="CO127">
            <v>10.877186009999999</v>
          </cell>
          <cell r="CP127" t="str">
            <v>нд</v>
          </cell>
          <cell r="CR127">
            <v>53.789147249999999</v>
          </cell>
          <cell r="CS127">
            <v>53.789147249999999</v>
          </cell>
          <cell r="CT127">
            <v>107.315595010124</v>
          </cell>
          <cell r="CU127">
            <v>107.315595010124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107.315595010124</v>
          </cell>
          <cell r="DG127">
            <v>107.315595010124</v>
          </cell>
        </row>
        <row r="128">
          <cell r="D128" t="str">
            <v>L_Che379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с</v>
          </cell>
          <cell r="H128">
            <v>0.61</v>
          </cell>
          <cell r="I128">
            <v>0</v>
          </cell>
          <cell r="J128">
            <v>51.41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0.61</v>
          </cell>
          <cell r="R128">
            <v>0</v>
          </cell>
          <cell r="S128">
            <v>51.41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2019</v>
          </cell>
          <cell r="AA128">
            <v>2022</v>
          </cell>
          <cell r="AB128">
            <v>2022</v>
          </cell>
          <cell r="AC128">
            <v>2022</v>
          </cell>
          <cell r="AD128">
            <v>2022</v>
          </cell>
          <cell r="AE128" t="str">
            <v>нд</v>
          </cell>
          <cell r="AF128" t="str">
            <v>нд</v>
          </cell>
          <cell r="AG128">
            <v>8.0187100000000004</v>
          </cell>
          <cell r="AH128">
            <v>72.937359999999998</v>
          </cell>
          <cell r="AI128" t="str">
            <v>09.2019</v>
          </cell>
          <cell r="AJ128">
            <v>8.0187100000000004</v>
          </cell>
          <cell r="AK128">
            <v>72.937359999999998</v>
          </cell>
          <cell r="AL128" t="str">
            <v>09.2019</v>
          </cell>
          <cell r="AM128">
            <v>6.6822583333333343</v>
          </cell>
          <cell r="AN128">
            <v>6.6822583333333343</v>
          </cell>
          <cell r="AO128">
            <v>91.394124000000005</v>
          </cell>
          <cell r="AP128">
            <v>112.03162120327309</v>
          </cell>
          <cell r="AQ128">
            <v>82.095324000000005</v>
          </cell>
          <cell r="AR128">
            <v>104.9140260873565</v>
          </cell>
          <cell r="AS128">
            <v>66.315085073768017</v>
          </cell>
          <cell r="AT128">
            <v>66.315085073768003</v>
          </cell>
          <cell r="AU128">
            <v>55.8063796524347</v>
          </cell>
          <cell r="AV128">
            <v>2.3843430699999999</v>
          </cell>
          <cell r="AW128">
            <v>42.091487400000005</v>
          </cell>
          <cell r="AX128">
            <v>6.852102600000002</v>
          </cell>
          <cell r="AY128">
            <v>4.4784465824346924</v>
          </cell>
          <cell r="AZ128">
            <v>55.8063796524347</v>
          </cell>
          <cell r="BA128">
            <v>2.3843430699999999</v>
          </cell>
          <cell r="BB128">
            <v>42.091487400000005</v>
          </cell>
          <cell r="BC128">
            <v>6.852102600000002</v>
          </cell>
          <cell r="BD128">
            <v>4.4784465824346924</v>
          </cell>
          <cell r="BE128">
            <v>0</v>
          </cell>
          <cell r="BF128">
            <v>0</v>
          </cell>
          <cell r="BG128">
            <v>0</v>
          </cell>
          <cell r="BH128">
            <v>63.453873389768006</v>
          </cell>
          <cell r="BI128">
            <v>63.453873389768006</v>
          </cell>
          <cell r="BJ128">
            <v>64.10644389892164</v>
          </cell>
          <cell r="BK128" t="str">
            <v>нд</v>
          </cell>
          <cell r="BL128">
            <v>53.4220365824347</v>
          </cell>
          <cell r="BM128" t="str">
            <v>нд</v>
          </cell>
          <cell r="BN128">
            <v>53.4220365824347</v>
          </cell>
          <cell r="BO128" t="str">
            <v>нд</v>
          </cell>
          <cell r="BP128">
            <v>53.4220365824347</v>
          </cell>
          <cell r="BQ128">
            <v>0</v>
          </cell>
          <cell r="BR128" t="str">
            <v>нд</v>
          </cell>
          <cell r="BS128">
            <v>1.8583725639999997</v>
          </cell>
          <cell r="BT128" t="str">
            <v>нд</v>
          </cell>
          <cell r="BU128">
            <v>1.00283912</v>
          </cell>
          <cell r="BX128">
            <v>63.453873389768006</v>
          </cell>
          <cell r="BY128">
            <v>63.453873389768006</v>
          </cell>
          <cell r="CA128" t="str">
            <v>нд</v>
          </cell>
          <cell r="CC128" t="str">
            <v>нд</v>
          </cell>
          <cell r="CE128" t="str">
            <v>нд</v>
          </cell>
          <cell r="CG128" t="str">
            <v>нд</v>
          </cell>
          <cell r="CI128" t="str">
            <v>нд</v>
          </cell>
          <cell r="CJ128">
            <v>63.453873389768006</v>
          </cell>
          <cell r="CK128">
            <v>63.453873389768006</v>
          </cell>
          <cell r="CM128">
            <v>0</v>
          </cell>
          <cell r="CN128" t="str">
            <v>нд</v>
          </cell>
          <cell r="CO128">
            <v>2.3843430699999999</v>
          </cell>
          <cell r="CP128" t="str">
            <v>нд</v>
          </cell>
          <cell r="CT128">
            <v>53.4220365824347</v>
          </cell>
          <cell r="CU128">
            <v>53.4220365824347</v>
          </cell>
          <cell r="CW128" t="str">
            <v>нд</v>
          </cell>
          <cell r="CY128" t="str">
            <v>нд</v>
          </cell>
          <cell r="DA128" t="str">
            <v>нд</v>
          </cell>
          <cell r="DC128" t="str">
            <v>нд</v>
          </cell>
          <cell r="DE128" t="str">
            <v>нд</v>
          </cell>
          <cell r="DF128">
            <v>53.4220365824347</v>
          </cell>
          <cell r="DG128">
            <v>53.4220365824347</v>
          </cell>
        </row>
        <row r="129">
          <cell r="D129" t="str">
            <v>L_Che380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с</v>
          </cell>
          <cell r="H129">
            <v>4.84</v>
          </cell>
          <cell r="I129">
            <v>0</v>
          </cell>
          <cell r="J129">
            <v>86.179000000000002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4.84</v>
          </cell>
          <cell r="R129">
            <v>0</v>
          </cell>
          <cell r="S129">
            <v>86.179000000000002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2019</v>
          </cell>
          <cell r="AA129">
            <v>2022</v>
          </cell>
          <cell r="AB129">
            <v>2022</v>
          </cell>
          <cell r="AC129">
            <v>2022</v>
          </cell>
          <cell r="AD129">
            <v>2022</v>
          </cell>
          <cell r="AE129" t="str">
            <v>нд</v>
          </cell>
          <cell r="AF129" t="str">
            <v>нд</v>
          </cell>
          <cell r="AG129">
            <v>7.7097199999999999</v>
          </cell>
          <cell r="AH129">
            <v>113.63488</v>
          </cell>
          <cell r="AI129" t="str">
            <v>09.2019</v>
          </cell>
          <cell r="AJ129">
            <v>7.7097199999999999</v>
          </cell>
          <cell r="AK129">
            <v>113.63488</v>
          </cell>
          <cell r="AL129" t="str">
            <v>09.2019</v>
          </cell>
          <cell r="AM129">
            <v>6.4247666666666667</v>
          </cell>
          <cell r="AN129">
            <v>6.4247666666666667</v>
          </cell>
          <cell r="AO129">
            <v>161.91910800000002</v>
          </cell>
          <cell r="AP129">
            <v>197.3259973902793</v>
          </cell>
          <cell r="AQ129">
            <v>159.06790800000002</v>
          </cell>
          <cell r="AR129">
            <v>197.92075252169181</v>
          </cell>
          <cell r="AS129">
            <v>109.39557815696769</v>
          </cell>
          <cell r="AT129">
            <v>109.39557815696769</v>
          </cell>
          <cell r="AU129">
            <v>91.980210996967713</v>
          </cell>
          <cell r="AV129">
            <v>9.4701188700000003</v>
          </cell>
          <cell r="AW129">
            <v>65.112363000000002</v>
          </cell>
          <cell r="AX129">
            <v>10.599687000000001</v>
          </cell>
          <cell r="AY129">
            <v>6.798042126967708</v>
          </cell>
          <cell r="AZ129">
            <v>91.980210996967713</v>
          </cell>
          <cell r="BA129">
            <v>9.4701188700000003</v>
          </cell>
          <cell r="BB129">
            <v>65.112363000000002</v>
          </cell>
          <cell r="BC129">
            <v>10.599687000000001</v>
          </cell>
          <cell r="BD129">
            <v>6.798042126967708</v>
          </cell>
          <cell r="BE129">
            <v>0</v>
          </cell>
          <cell r="BF129">
            <v>0</v>
          </cell>
          <cell r="BG129">
            <v>0</v>
          </cell>
          <cell r="BH129">
            <v>56.017685512967688</v>
          </cell>
          <cell r="BI129">
            <v>56.017685512967688</v>
          </cell>
          <cell r="BJ129">
            <v>56.998360552361241</v>
          </cell>
          <cell r="BK129" t="str">
            <v>нд</v>
          </cell>
          <cell r="BL129">
            <v>46.260092126967734</v>
          </cell>
          <cell r="BM129" t="str">
            <v>нд</v>
          </cell>
          <cell r="BN129">
            <v>46.260092126967734</v>
          </cell>
          <cell r="BO129" t="str">
            <v>нд</v>
          </cell>
          <cell r="BP129">
            <v>46.260092126967734</v>
          </cell>
          <cell r="BQ129">
            <v>0</v>
          </cell>
          <cell r="BR129" t="str">
            <v>нд</v>
          </cell>
          <cell r="BS129">
            <v>7.3810724939999988</v>
          </cell>
          <cell r="BT129" t="str">
            <v>нд</v>
          </cell>
          <cell r="BU129">
            <v>3.9830701500000005</v>
          </cell>
          <cell r="BV129">
            <v>42.013750000000002</v>
          </cell>
          <cell r="BW129">
            <v>42.013750000000002</v>
          </cell>
          <cell r="BX129">
            <v>56.017685512967688</v>
          </cell>
          <cell r="BY129">
            <v>56.017685512967688</v>
          </cell>
          <cell r="CA129" t="str">
            <v>нд</v>
          </cell>
          <cell r="CC129" t="str">
            <v>нд</v>
          </cell>
          <cell r="CE129" t="str">
            <v>нд</v>
          </cell>
          <cell r="CG129" t="str">
            <v>нд</v>
          </cell>
          <cell r="CI129" t="str">
            <v>нд</v>
          </cell>
          <cell r="CJ129">
            <v>56.017685512967688</v>
          </cell>
          <cell r="CK129">
            <v>56.017685512967688</v>
          </cell>
          <cell r="CM129">
            <v>0</v>
          </cell>
          <cell r="CN129" t="str">
            <v>нд</v>
          </cell>
          <cell r="CO129">
            <v>9.4701188700000003</v>
          </cell>
          <cell r="CP129" t="str">
            <v>нд</v>
          </cell>
          <cell r="CR129">
            <v>36.249999999999972</v>
          </cell>
          <cell r="CS129">
            <v>36.249999999999972</v>
          </cell>
          <cell r="CT129">
            <v>46.260092126967734</v>
          </cell>
          <cell r="CU129">
            <v>46.260092126967734</v>
          </cell>
          <cell r="CW129" t="str">
            <v>нд</v>
          </cell>
          <cell r="CY129" t="str">
            <v>нд</v>
          </cell>
          <cell r="DA129" t="str">
            <v>нд</v>
          </cell>
          <cell r="DC129" t="str">
            <v>нд</v>
          </cell>
          <cell r="DE129" t="str">
            <v>нд</v>
          </cell>
          <cell r="DF129">
            <v>46.260092126967734</v>
          </cell>
          <cell r="DG129">
            <v>46.260092126967734</v>
          </cell>
        </row>
        <row r="130">
          <cell r="D130" t="str">
            <v>Г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нд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 t="str">
            <v>нд</v>
          </cell>
          <cell r="AA130" t="str">
            <v>нд</v>
          </cell>
          <cell r="AB130" t="str">
            <v>нд</v>
          </cell>
          <cell r="AC130" t="str">
            <v>нд</v>
          </cell>
          <cell r="AD130" t="str">
            <v>нд</v>
          </cell>
          <cell r="AE130" t="str">
            <v>нд</v>
          </cell>
          <cell r="AF130" t="str">
            <v>нд</v>
          </cell>
          <cell r="AG130">
            <v>0</v>
          </cell>
          <cell r="AH130">
            <v>0</v>
          </cell>
          <cell r="AI130" t="str">
            <v>нд</v>
          </cell>
          <cell r="AJ130">
            <v>0</v>
          </cell>
          <cell r="AK130">
            <v>0</v>
          </cell>
          <cell r="AL130" t="str">
            <v>нд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 t="str">
            <v>нд</v>
          </cell>
          <cell r="CB130">
            <v>0</v>
          </cell>
          <cell r="CC130" t="str">
            <v>нд</v>
          </cell>
          <cell r="CD130">
            <v>0</v>
          </cell>
          <cell r="CE130" t="str">
            <v>нд</v>
          </cell>
          <cell r="CF130">
            <v>0</v>
          </cell>
          <cell r="CG130" t="str">
            <v>нд</v>
          </cell>
          <cell r="CH130">
            <v>0</v>
          </cell>
          <cell r="CI130" t="str">
            <v>нд</v>
          </cell>
          <cell r="CJ130">
            <v>0</v>
          </cell>
          <cell r="CK130">
            <v>0</v>
          </cell>
          <cell r="CL130" t="str">
            <v>нд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>
            <v>0</v>
          </cell>
          <cell r="CR130">
            <v>0</v>
          </cell>
          <cell r="CS130">
            <v>0</v>
          </cell>
          <cell r="CT130">
            <v>0</v>
          </cell>
          <cell r="CU130">
            <v>0</v>
          </cell>
          <cell r="CV130">
            <v>0</v>
          </cell>
          <cell r="CW130" t="str">
            <v>нд</v>
          </cell>
          <cell r="CX130">
            <v>0</v>
          </cell>
          <cell r="CY130" t="str">
            <v>нд</v>
          </cell>
          <cell r="CZ130">
            <v>0</v>
          </cell>
          <cell r="DA130" t="str">
            <v>нд</v>
          </cell>
          <cell r="DB130">
            <v>0</v>
          </cell>
          <cell r="DC130" t="str">
            <v>нд</v>
          </cell>
          <cell r="DD130">
            <v>0</v>
          </cell>
          <cell r="DE130" t="str">
            <v>нд</v>
          </cell>
          <cell r="DF130">
            <v>0</v>
          </cell>
          <cell r="DG130">
            <v>0</v>
          </cell>
        </row>
        <row r="131">
          <cell r="D131" t="str">
            <v>Г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нд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85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277</v>
          </cell>
          <cell r="Y131">
            <v>0</v>
          </cell>
          <cell r="Z131" t="str">
            <v>нд</v>
          </cell>
          <cell r="AA131" t="str">
            <v>нд</v>
          </cell>
          <cell r="AB131" t="str">
            <v>нд</v>
          </cell>
          <cell r="AC131" t="str">
            <v>нд</v>
          </cell>
          <cell r="AD131" t="str">
            <v>нд</v>
          </cell>
          <cell r="AE131" t="str">
            <v>нд</v>
          </cell>
          <cell r="AF131" t="str">
            <v>нд</v>
          </cell>
          <cell r="AG131">
            <v>83.937259999999995</v>
          </cell>
          <cell r="AH131">
            <v>545.39022999999997</v>
          </cell>
          <cell r="AI131" t="str">
            <v>нд</v>
          </cell>
          <cell r="AJ131">
            <v>83.937259999999995</v>
          </cell>
          <cell r="AK131">
            <v>545.39022999999997</v>
          </cell>
          <cell r="AL131" t="str">
            <v>нд</v>
          </cell>
          <cell r="AM131">
            <v>71.13327118644068</v>
          </cell>
          <cell r="AN131">
            <v>71.13327118644068</v>
          </cell>
          <cell r="AO131">
            <v>1392.8952528</v>
          </cell>
          <cell r="AP131">
            <v>1705.9648389300951</v>
          </cell>
          <cell r="AQ131">
            <v>1384.5432528000001</v>
          </cell>
          <cell r="AR131">
            <v>1695.7354358718819</v>
          </cell>
          <cell r="AS131">
            <v>1290.8682086412639</v>
          </cell>
          <cell r="AT131">
            <v>2899.6743708648382</v>
          </cell>
          <cell r="AU131">
            <v>1139.6714432377198</v>
          </cell>
          <cell r="AV131">
            <v>870.51084023771989</v>
          </cell>
          <cell r="AW131">
            <v>218.129772</v>
          </cell>
          <cell r="AX131">
            <v>23.501785000000002</v>
          </cell>
          <cell r="AY131">
            <v>27.529046000000058</v>
          </cell>
          <cell r="AZ131">
            <v>2480.4127341040326</v>
          </cell>
          <cell r="BA131">
            <v>1588.7229247328282</v>
          </cell>
          <cell r="BB131">
            <v>218.129772</v>
          </cell>
          <cell r="BC131">
            <v>47.654607346666666</v>
          </cell>
          <cell r="BD131">
            <v>625.9054300245358</v>
          </cell>
          <cell r="BE131">
            <v>1.1400369400000001</v>
          </cell>
          <cell r="BF131">
            <v>0</v>
          </cell>
          <cell r="BG131">
            <v>211.623999</v>
          </cell>
          <cell r="BH131">
            <v>0</v>
          </cell>
          <cell r="BI131">
            <v>0</v>
          </cell>
          <cell r="BJ131">
            <v>1629.7632272212195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1358.0852426426827</v>
          </cell>
          <cell r="BQ131">
            <v>178.87738244600001</v>
          </cell>
          <cell r="BR131">
            <v>5.9123299999999999</v>
          </cell>
          <cell r="BS131">
            <v>100.34783586</v>
          </cell>
          <cell r="BT131">
            <v>294.82881918368429</v>
          </cell>
          <cell r="BU131">
            <v>0</v>
          </cell>
          <cell r="BV131">
            <v>1011.6429903352641</v>
          </cell>
          <cell r="BW131">
            <v>990.68592533761807</v>
          </cell>
          <cell r="BX131" t="str">
            <v>нд</v>
          </cell>
          <cell r="BY131">
            <v>519.79225284389565</v>
          </cell>
          <cell r="BZ131">
            <v>362.95837749788063</v>
          </cell>
          <cell r="CA131" t="str">
            <v>нд</v>
          </cell>
          <cell r="CB131">
            <v>39.797676218071558</v>
          </cell>
          <cell r="CC131" t="str">
            <v>нд</v>
          </cell>
          <cell r="CD131">
            <v>211.11218146869209</v>
          </cell>
          <cell r="CE131" t="str">
            <v>нд</v>
          </cell>
          <cell r="CF131">
            <v>245.03939961556136</v>
          </cell>
          <cell r="CG131" t="str">
            <v>нд</v>
          </cell>
          <cell r="CH131">
            <v>251.06333957711743</v>
          </cell>
          <cell r="CI131" t="str">
            <v>нд</v>
          </cell>
          <cell r="CJ131">
            <v>0</v>
          </cell>
          <cell r="CK131">
            <v>1629.763227221219</v>
          </cell>
          <cell r="CL131" t="str">
            <v>нд</v>
          </cell>
          <cell r="CM131">
            <v>296.68639800000005</v>
          </cell>
          <cell r="CN131">
            <v>4.9269416666666697</v>
          </cell>
          <cell r="CO131" t="str">
            <v>нд</v>
          </cell>
          <cell r="CP131">
            <v>4.9269416666666697</v>
          </cell>
          <cell r="CQ131">
            <v>341.58181732999998</v>
          </cell>
          <cell r="CR131">
            <v>501.40322790771984</v>
          </cell>
          <cell r="CS131">
            <v>484.05927613134816</v>
          </cell>
          <cell r="CT131" t="str">
            <v>нд</v>
          </cell>
          <cell r="CU131">
            <v>735.62552528481376</v>
          </cell>
          <cell r="CV131">
            <v>24.083333333333332</v>
          </cell>
          <cell r="CW131" t="str">
            <v>нд</v>
          </cell>
          <cell r="CX131">
            <v>130</v>
          </cell>
          <cell r="CY131" t="str">
            <v>нд</v>
          </cell>
          <cell r="CZ131">
            <v>150</v>
          </cell>
          <cell r="DA131" t="str">
            <v>нд</v>
          </cell>
          <cell r="DB131">
            <v>141.60693367865997</v>
          </cell>
          <cell r="DC131" t="str">
            <v>нд</v>
          </cell>
          <cell r="DD131">
            <v>176.76945034587584</v>
          </cell>
          <cell r="DE131" t="str">
            <v>нд</v>
          </cell>
          <cell r="DF131">
            <v>0</v>
          </cell>
          <cell r="DG131">
            <v>1358.0852426426827</v>
          </cell>
        </row>
        <row r="132">
          <cell r="D132" t="str">
            <v>F_prj_109108_5385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и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2013</v>
          </cell>
          <cell r="AA132">
            <v>2028</v>
          </cell>
          <cell r="AB132">
            <v>2028</v>
          </cell>
          <cell r="AC132">
            <v>2021</v>
          </cell>
          <cell r="AD132">
            <v>2028</v>
          </cell>
          <cell r="AE132" t="str">
            <v>нд</v>
          </cell>
          <cell r="AF132" t="str">
            <v>нд</v>
          </cell>
          <cell r="AG132">
            <v>83.937259999999995</v>
          </cell>
          <cell r="AH132">
            <v>545.39022999999997</v>
          </cell>
          <cell r="AI132" t="str">
            <v xml:space="preserve">12.2013 </v>
          </cell>
          <cell r="AJ132">
            <v>83.937259999999995</v>
          </cell>
          <cell r="AK132">
            <v>545.39022999999997</v>
          </cell>
          <cell r="AL132" t="str">
            <v xml:space="preserve">12.2013 </v>
          </cell>
          <cell r="AM132">
            <v>71.13327118644068</v>
          </cell>
          <cell r="AN132">
            <v>71.13327118644068</v>
          </cell>
          <cell r="AO132" t="str">
            <v>нд</v>
          </cell>
          <cell r="AP132" t="str">
            <v>нд</v>
          </cell>
          <cell r="AQ132" t="str">
            <v>нд</v>
          </cell>
          <cell r="AR132" t="str">
            <v>нд</v>
          </cell>
          <cell r="AS132">
            <v>300.18228330364599</v>
          </cell>
          <cell r="AT132">
            <v>1018.2339441330889</v>
          </cell>
          <cell r="AU132">
            <v>314.09983878970507</v>
          </cell>
          <cell r="AV132">
            <v>55.059510789705001</v>
          </cell>
          <cell r="AW132">
            <v>218.129772</v>
          </cell>
          <cell r="AX132">
            <v>13.38151</v>
          </cell>
          <cell r="AY132">
            <v>27.529046000000058</v>
          </cell>
          <cell r="AZ132">
            <v>912.47622281424083</v>
          </cell>
          <cell r="BA132">
            <v>55.059510789705001</v>
          </cell>
          <cell r="BB132">
            <v>218.129772</v>
          </cell>
          <cell r="BC132">
            <v>13.38151</v>
          </cell>
          <cell r="BD132">
            <v>625.9054300245358</v>
          </cell>
          <cell r="BE132">
            <v>1.1400369400000001</v>
          </cell>
          <cell r="BF132">
            <v>0</v>
          </cell>
          <cell r="BG132">
            <v>211.623999</v>
          </cell>
          <cell r="BH132">
            <v>0</v>
          </cell>
          <cell r="BI132">
            <v>0</v>
          </cell>
          <cell r="BJ132">
            <v>739.00872582708894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615.78982481424077</v>
          </cell>
          <cell r="BQ132">
            <v>178.87738244600001</v>
          </cell>
          <cell r="BR132">
            <v>0</v>
          </cell>
          <cell r="BS132">
            <v>100.34783586</v>
          </cell>
          <cell r="BT132">
            <v>0</v>
          </cell>
          <cell r="BU132">
            <v>0</v>
          </cell>
          <cell r="BV132">
            <v>20.957064997645979</v>
          </cell>
          <cell r="BZ132">
            <v>20.896128947645998</v>
          </cell>
          <cell r="CA132" t="str">
            <v>нд</v>
          </cell>
          <cell r="CB132">
            <v>10.89767621807156</v>
          </cell>
          <cell r="CC132" t="str">
            <v>нд</v>
          </cell>
          <cell r="CD132">
            <v>211.11218146869209</v>
          </cell>
          <cell r="CE132" t="str">
            <v>нд</v>
          </cell>
          <cell r="CF132">
            <v>245.03939961556136</v>
          </cell>
          <cell r="CG132" t="str">
            <v>нд</v>
          </cell>
          <cell r="CH132">
            <v>251.06333957711743</v>
          </cell>
          <cell r="CI132" t="str">
            <v>нд</v>
          </cell>
          <cell r="CJ132">
            <v>0</v>
          </cell>
          <cell r="CK132">
            <v>739.00872582708848</v>
          </cell>
          <cell r="CM132">
            <v>296.68639800000005</v>
          </cell>
          <cell r="CP132">
            <v>0</v>
          </cell>
          <cell r="CQ132">
            <v>0</v>
          </cell>
          <cell r="CR132">
            <v>17.413440789705</v>
          </cell>
          <cell r="CU132">
            <v>17.413440789705</v>
          </cell>
          <cell r="CW132" t="str">
            <v>нд</v>
          </cell>
          <cell r="CX132">
            <v>130</v>
          </cell>
          <cell r="CY132" t="str">
            <v>нд</v>
          </cell>
          <cell r="CZ132">
            <v>150</v>
          </cell>
          <cell r="DA132" t="str">
            <v>нд</v>
          </cell>
          <cell r="DB132">
            <v>141.60693367865997</v>
          </cell>
          <cell r="DC132" t="str">
            <v>нд</v>
          </cell>
          <cell r="DD132">
            <v>176.76945034587584</v>
          </cell>
          <cell r="DE132" t="str">
            <v>нд</v>
          </cell>
          <cell r="DF132">
            <v>0</v>
          </cell>
          <cell r="DG132">
            <v>615.78982481424077</v>
          </cell>
        </row>
        <row r="133">
          <cell r="D133" t="str">
            <v>J_Che233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з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10</v>
          </cell>
          <cell r="Y133">
            <v>0</v>
          </cell>
          <cell r="Z133">
            <v>2020</v>
          </cell>
          <cell r="AA133">
            <v>2021</v>
          </cell>
          <cell r="AB133">
            <v>2021</v>
          </cell>
          <cell r="AC133">
            <v>2021</v>
          </cell>
          <cell r="AD133">
            <v>2021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 t="str">
            <v>нд</v>
          </cell>
          <cell r="AP133" t="str">
            <v>нд</v>
          </cell>
          <cell r="AQ133" t="str">
            <v>нд</v>
          </cell>
          <cell r="AR133" t="str">
            <v>нд</v>
          </cell>
          <cell r="AS133">
            <v>5.9123300000000034</v>
          </cell>
          <cell r="AT133">
            <v>5.9123300000000034</v>
          </cell>
          <cell r="AU133">
            <v>4.9269416666666697</v>
          </cell>
          <cell r="AV133">
            <v>0</v>
          </cell>
          <cell r="AW133">
            <v>0</v>
          </cell>
          <cell r="AX133">
            <v>4.9269416666666697</v>
          </cell>
          <cell r="AY133">
            <v>0</v>
          </cell>
          <cell r="AZ133">
            <v>4.9964306799999996</v>
          </cell>
          <cell r="BA133">
            <v>0</v>
          </cell>
          <cell r="BB133">
            <v>0</v>
          </cell>
          <cell r="BC133">
            <v>4.9964306799999996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0</v>
          </cell>
          <cell r="BQ133">
            <v>0</v>
          </cell>
          <cell r="BR133">
            <v>5.9123299999999999</v>
          </cell>
          <cell r="BT133">
            <v>5.9123299999999999</v>
          </cell>
          <cell r="BV133">
            <v>5.9123300000000034</v>
          </cell>
          <cell r="BW133">
            <v>5.9123300000000034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0</v>
          </cell>
          <cell r="CM133">
            <v>0</v>
          </cell>
          <cell r="CN133">
            <v>4.9269416666666697</v>
          </cell>
          <cell r="CP133">
            <v>4.9269416666666697</v>
          </cell>
          <cell r="CR133">
            <v>4.9269416666666697</v>
          </cell>
          <cell r="CS133">
            <v>4.9964306799999996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0</v>
          </cell>
        </row>
        <row r="134">
          <cell r="D134" t="str">
            <v>J_Che255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2021</v>
          </cell>
          <cell r="AA134">
            <v>2028</v>
          </cell>
          <cell r="AB134">
            <v>2021</v>
          </cell>
          <cell r="AC134">
            <v>2021</v>
          </cell>
          <cell r="AD134">
            <v>2028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5.4</v>
          </cell>
          <cell r="AP134">
            <v>6.6138381841896008</v>
          </cell>
          <cell r="AQ134">
            <v>5.4</v>
          </cell>
          <cell r="AR134">
            <v>6.6138381841896008</v>
          </cell>
          <cell r="AS134">
            <v>4.9492839999999996</v>
          </cell>
          <cell r="AT134">
            <v>4.9492839999999996</v>
          </cell>
          <cell r="AU134">
            <v>4.1244033333333334</v>
          </cell>
          <cell r="AV134">
            <v>4.1244033333333334</v>
          </cell>
          <cell r="AW134">
            <v>0</v>
          </cell>
          <cell r="AX134">
            <v>0</v>
          </cell>
          <cell r="AY134">
            <v>0</v>
          </cell>
          <cell r="AZ134">
            <v>4.1244033333333334</v>
          </cell>
          <cell r="BA134">
            <v>4.1244033333333334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0</v>
          </cell>
          <cell r="BQ134">
            <v>0</v>
          </cell>
          <cell r="BR134">
            <v>0</v>
          </cell>
          <cell r="BV134">
            <v>4.9492839999999996</v>
          </cell>
          <cell r="BW134">
            <v>4.9492839999999996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0</v>
          </cell>
          <cell r="CM134">
            <v>0</v>
          </cell>
          <cell r="CR134">
            <v>4.1244033333333334</v>
          </cell>
          <cell r="CS134">
            <v>4.1244033333333334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0</v>
          </cell>
        </row>
        <row r="135">
          <cell r="D135" t="str">
            <v>K_Che263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2022</v>
          </cell>
          <cell r="AC135">
            <v>2021</v>
          </cell>
          <cell r="AD135">
            <v>2022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14.568</v>
          </cell>
          <cell r="AP135">
            <v>17.842665679124831</v>
          </cell>
          <cell r="AQ135">
            <v>14.568</v>
          </cell>
          <cell r="AR135">
            <v>17.842665679124831</v>
          </cell>
          <cell r="AS135">
            <v>13.328569635428041</v>
          </cell>
          <cell r="AT135">
            <v>20.438569635428042</v>
          </cell>
          <cell r="AU135">
            <v>11.107141362856702</v>
          </cell>
          <cell r="AV135">
            <v>11.107141362856702</v>
          </cell>
          <cell r="AW135">
            <v>0</v>
          </cell>
          <cell r="AX135">
            <v>0</v>
          </cell>
          <cell r="AY135">
            <v>0</v>
          </cell>
          <cell r="AZ135">
            <v>17.032141362856702</v>
          </cell>
          <cell r="BA135">
            <v>17.032141362856702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7.11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5.9250000000000007</v>
          </cell>
          <cell r="BQ135">
            <v>0</v>
          </cell>
          <cell r="BR135" t="str">
            <v>нд</v>
          </cell>
          <cell r="BT135">
            <v>4.0063728813559321</v>
          </cell>
          <cell r="BV135">
            <v>13.328569635428041</v>
          </cell>
          <cell r="BW135">
            <v>13.328569635428041</v>
          </cell>
          <cell r="BY135">
            <v>7.11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7.11</v>
          </cell>
          <cell r="CM135">
            <v>0</v>
          </cell>
          <cell r="CN135" t="str">
            <v>нд</v>
          </cell>
          <cell r="CQ135">
            <v>2.3463885099999997</v>
          </cell>
          <cell r="CR135">
            <v>8.7607528528567009</v>
          </cell>
          <cell r="CS135">
            <v>8.7607528528567009</v>
          </cell>
          <cell r="CU135">
            <v>5.9250000000000007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5.9250000000000007</v>
          </cell>
        </row>
        <row r="136">
          <cell r="D136" t="str">
            <v>K_Che290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24.312000000000001</v>
          </cell>
          <cell r="AP136">
            <v>29.776969247040292</v>
          </cell>
          <cell r="AQ136">
            <v>24.312000000000001</v>
          </cell>
          <cell r="AR136">
            <v>29.776969247040292</v>
          </cell>
          <cell r="AS136">
            <v>14.184284787974828</v>
          </cell>
          <cell r="AT136">
            <v>21.864284787974828</v>
          </cell>
          <cell r="AU136">
            <v>11.820237323312357</v>
          </cell>
          <cell r="AV136">
            <v>11.820237323312357</v>
          </cell>
          <cell r="AW136">
            <v>0</v>
          </cell>
          <cell r="AX136">
            <v>0</v>
          </cell>
          <cell r="AY136">
            <v>0</v>
          </cell>
          <cell r="AZ136">
            <v>18.220237323312357</v>
          </cell>
          <cell r="BA136">
            <v>18.220237323312357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7.68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6.4</v>
          </cell>
          <cell r="BQ136">
            <v>0</v>
          </cell>
          <cell r="BR136" t="str">
            <v>нд</v>
          </cell>
          <cell r="BT136">
            <v>4.2638132867031455</v>
          </cell>
          <cell r="BV136">
            <v>14.184284787974828</v>
          </cell>
          <cell r="BW136">
            <v>14.184284787974828</v>
          </cell>
          <cell r="BY136">
            <v>7.68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7.68</v>
          </cell>
          <cell r="CM136">
            <v>0</v>
          </cell>
          <cell r="CN136" t="str">
            <v>нд</v>
          </cell>
          <cell r="CQ136">
            <v>0.13721005999999999</v>
          </cell>
          <cell r="CR136">
            <v>11.683027263312358</v>
          </cell>
          <cell r="CS136">
            <v>11.683027263312358</v>
          </cell>
          <cell r="CU136">
            <v>6.4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6.4</v>
          </cell>
        </row>
        <row r="137">
          <cell r="D137" t="str">
            <v>K_Che291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2021</v>
          </cell>
          <cell r="AC137">
            <v>2021</v>
          </cell>
          <cell r="AD137">
            <v>2022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6.3840000000000003</v>
          </cell>
          <cell r="AP137">
            <v>7.8190264755308165</v>
          </cell>
          <cell r="AQ137">
            <v>6.3840000000000003</v>
          </cell>
          <cell r="AR137">
            <v>7.8190264755308165</v>
          </cell>
          <cell r="AS137">
            <v>3.4366729303896713</v>
          </cell>
          <cell r="AT137">
            <v>3.4366729303896713</v>
          </cell>
          <cell r="AU137">
            <v>2.8638941086580596</v>
          </cell>
          <cell r="AV137">
            <v>2.8638941086580596</v>
          </cell>
          <cell r="AW137">
            <v>0</v>
          </cell>
          <cell r="AX137">
            <v>0</v>
          </cell>
          <cell r="AY137">
            <v>0</v>
          </cell>
          <cell r="AZ137">
            <v>2.8638941086580596</v>
          </cell>
          <cell r="BA137">
            <v>2.8638941086580596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0</v>
          </cell>
          <cell r="BQ137">
            <v>0</v>
          </cell>
          <cell r="BR137" t="str">
            <v>нд</v>
          </cell>
          <cell r="BT137">
            <v>1.0330694930348339</v>
          </cell>
          <cell r="BV137">
            <v>3.4366729303896713</v>
          </cell>
          <cell r="BW137">
            <v>3.4366729303896713</v>
          </cell>
          <cell r="BY137">
            <v>0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0</v>
          </cell>
          <cell r="CM137">
            <v>0</v>
          </cell>
          <cell r="CN137" t="str">
            <v>нд</v>
          </cell>
          <cell r="CQ137">
            <v>0.13300895000000001</v>
          </cell>
          <cell r="CR137">
            <v>2.7308851586580598</v>
          </cell>
          <cell r="CS137">
            <v>2.7308851586580598</v>
          </cell>
          <cell r="CU137">
            <v>0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0</v>
          </cell>
        </row>
        <row r="138">
          <cell r="D138" t="str">
            <v>K_Che292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2022</v>
          </cell>
          <cell r="AC138">
            <v>2021</v>
          </cell>
          <cell r="AD138">
            <v>2022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19.1904</v>
          </cell>
          <cell r="AP138">
            <v>23.50411116479113</v>
          </cell>
          <cell r="AQ138">
            <v>19.1904</v>
          </cell>
          <cell r="AR138">
            <v>23.50411116479113</v>
          </cell>
          <cell r="AS138">
            <v>8.226015120612642</v>
          </cell>
          <cell r="AT138">
            <v>22.866015120612641</v>
          </cell>
          <cell r="AU138">
            <v>6.8550126005105358</v>
          </cell>
          <cell r="AV138">
            <v>6.8550126005105358</v>
          </cell>
          <cell r="AW138">
            <v>0</v>
          </cell>
          <cell r="AX138">
            <v>0</v>
          </cell>
          <cell r="AY138">
            <v>0</v>
          </cell>
          <cell r="AZ138">
            <v>19.055012600510533</v>
          </cell>
          <cell r="BA138">
            <v>19.055012600510533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14.639999999999999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12.2</v>
          </cell>
          <cell r="BQ138">
            <v>0</v>
          </cell>
          <cell r="BR138" t="str">
            <v>нд</v>
          </cell>
          <cell r="BT138">
            <v>2.4727506248424747</v>
          </cell>
          <cell r="BV138">
            <v>8.226015120612642</v>
          </cell>
          <cell r="BW138">
            <v>8.226015120612642</v>
          </cell>
          <cell r="BY138">
            <v>14.639999999999999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14.639999999999999</v>
          </cell>
          <cell r="CM138">
            <v>0</v>
          </cell>
          <cell r="CN138" t="str">
            <v>нд</v>
          </cell>
          <cell r="CQ138">
            <v>3.1826073199999998</v>
          </cell>
          <cell r="CR138">
            <v>3.6724052805105361</v>
          </cell>
          <cell r="CS138">
            <v>3.6724052805105361</v>
          </cell>
          <cell r="CU138">
            <v>12.2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12.2</v>
          </cell>
        </row>
        <row r="139">
          <cell r="D139" t="str">
            <v>K_Che293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17.352</v>
          </cell>
          <cell r="AP139">
            <v>21.252466698529251</v>
          </cell>
          <cell r="AQ139">
            <v>9</v>
          </cell>
          <cell r="AR139">
            <v>11.023063640316</v>
          </cell>
          <cell r="AS139">
            <v>9.1531271942062755</v>
          </cell>
          <cell r="AT139">
            <v>18.723127194206274</v>
          </cell>
          <cell r="AU139">
            <v>7.627605995171896</v>
          </cell>
          <cell r="AV139">
            <v>7.627605995171896</v>
          </cell>
          <cell r="AW139">
            <v>0</v>
          </cell>
          <cell r="AX139">
            <v>0</v>
          </cell>
          <cell r="AY139">
            <v>0</v>
          </cell>
          <cell r="AZ139">
            <v>15.602605995171896</v>
          </cell>
          <cell r="BA139">
            <v>15.602605995171896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9.5699999999999985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7.9749999999999988</v>
          </cell>
          <cell r="BQ139">
            <v>0</v>
          </cell>
          <cell r="BR139" t="str">
            <v>нд</v>
          </cell>
          <cell r="BT139">
            <v>2.7504850357249713</v>
          </cell>
          <cell r="BV139">
            <v>9.1531271942062755</v>
          </cell>
          <cell r="BW139">
            <v>9.1531271942062755</v>
          </cell>
          <cell r="BY139">
            <v>9.5699999999999985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9.5699999999999985</v>
          </cell>
          <cell r="CM139">
            <v>0</v>
          </cell>
          <cell r="CN139" t="str">
            <v>нд</v>
          </cell>
          <cell r="CQ139">
            <v>2.4165855600000001</v>
          </cell>
          <cell r="CR139">
            <v>5.2110204351718963</v>
          </cell>
          <cell r="CS139">
            <v>5.2110204351718963</v>
          </cell>
          <cell r="CU139">
            <v>7.9749999999999988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7.9749999999999988</v>
          </cell>
        </row>
        <row r="140">
          <cell r="D140" t="str">
            <v>K_Che294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2022</v>
          </cell>
          <cell r="AC140">
            <v>2021</v>
          </cell>
          <cell r="AD140">
            <v>2022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20.832000000000001</v>
          </cell>
          <cell r="AP140">
            <v>25.514717972784769</v>
          </cell>
          <cell r="AQ140">
            <v>20.832000000000001</v>
          </cell>
          <cell r="AR140">
            <v>25.514717972784769</v>
          </cell>
          <cell r="AS140">
            <v>11.782996952766327</v>
          </cell>
          <cell r="AT140">
            <v>72.992996952766319</v>
          </cell>
          <cell r="AU140">
            <v>9.8191641273052728</v>
          </cell>
          <cell r="AV140">
            <v>9.8191641273052728</v>
          </cell>
          <cell r="AW140">
            <v>0</v>
          </cell>
          <cell r="AX140">
            <v>0</v>
          </cell>
          <cell r="AY140">
            <v>0</v>
          </cell>
          <cell r="AZ140">
            <v>60.827497460638611</v>
          </cell>
          <cell r="BA140">
            <v>60.827497460638611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61.209999999999994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51.008333333333333</v>
          </cell>
          <cell r="BQ140">
            <v>0</v>
          </cell>
          <cell r="BR140" t="str">
            <v>нд</v>
          </cell>
          <cell r="BT140">
            <v>3.4678800408432</v>
          </cell>
          <cell r="BV140">
            <v>11.782996952766327</v>
          </cell>
          <cell r="BW140">
            <v>11.782996952766327</v>
          </cell>
          <cell r="BY140">
            <v>61.209999999999994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61.209999999999994</v>
          </cell>
          <cell r="CM140">
            <v>0</v>
          </cell>
          <cell r="CN140" t="str">
            <v>нд</v>
          </cell>
          <cell r="CQ140">
            <v>5.2724297699999996</v>
          </cell>
          <cell r="CR140">
            <v>4.5467343573052732</v>
          </cell>
          <cell r="CS140">
            <v>4.5467343573052732</v>
          </cell>
          <cell r="CU140">
            <v>51.008333333333333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51.008333333333333</v>
          </cell>
        </row>
        <row r="141">
          <cell r="D141" t="str">
            <v>K_Che295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2022</v>
          </cell>
          <cell r="AC141">
            <v>2021</v>
          </cell>
          <cell r="AD141">
            <v>2022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9</v>
          </cell>
          <cell r="AP141">
            <v>11.023063640316</v>
          </cell>
          <cell r="AQ141">
            <v>9</v>
          </cell>
          <cell r="AR141">
            <v>11.023063640316</v>
          </cell>
          <cell r="AS141">
            <v>3.5012634913367209</v>
          </cell>
          <cell r="AT141">
            <v>3.7238058642180767</v>
          </cell>
          <cell r="AU141">
            <v>2.9177195761139343</v>
          </cell>
          <cell r="AV141">
            <v>2.9177195761139343</v>
          </cell>
          <cell r="AW141">
            <v>0</v>
          </cell>
          <cell r="AX141">
            <v>0</v>
          </cell>
          <cell r="AY141">
            <v>0</v>
          </cell>
          <cell r="AZ141">
            <v>3.1031715535150646</v>
          </cell>
          <cell r="BA141">
            <v>3.1031715535150646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0.22254237288135581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0.18545197740112984</v>
          </cell>
          <cell r="BQ141">
            <v>0</v>
          </cell>
          <cell r="BR141" t="str">
            <v>нд</v>
          </cell>
          <cell r="BT141">
            <v>1.0522372881355921</v>
          </cell>
          <cell r="BV141">
            <v>3.5012634913367209</v>
          </cell>
          <cell r="BW141">
            <v>3.5012634913367209</v>
          </cell>
          <cell r="BY141">
            <v>0.22254237288135581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0.22254237288135581</v>
          </cell>
          <cell r="CM141">
            <v>0</v>
          </cell>
          <cell r="CN141" t="str">
            <v>нд</v>
          </cell>
          <cell r="CQ141">
            <v>0.58088976999999997</v>
          </cell>
          <cell r="CR141">
            <v>2.3368298061139345</v>
          </cell>
          <cell r="CS141">
            <v>2.3368298061139345</v>
          </cell>
          <cell r="CU141">
            <v>0.18545197740112984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0.18545197740112984</v>
          </cell>
        </row>
        <row r="142">
          <cell r="D142" t="str">
            <v>K_Che296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2020</v>
          </cell>
          <cell r="AA142">
            <v>2022</v>
          </cell>
          <cell r="AB142">
            <v>2021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7.08</v>
          </cell>
          <cell r="AP142">
            <v>8.6714767303819205</v>
          </cell>
          <cell r="AQ142">
            <v>7.08</v>
          </cell>
          <cell r="AR142">
            <v>8.6714767303819205</v>
          </cell>
          <cell r="AS142">
            <v>6.1033688894896798</v>
          </cell>
          <cell r="AT142">
            <v>6.1033688894896798</v>
          </cell>
          <cell r="AU142">
            <v>5.0861407412414001</v>
          </cell>
          <cell r="AV142">
            <v>5.0861407412414001</v>
          </cell>
          <cell r="AW142">
            <v>0</v>
          </cell>
          <cell r="AX142">
            <v>0</v>
          </cell>
          <cell r="AY142">
            <v>0</v>
          </cell>
          <cell r="AZ142">
            <v>5.0861407412414001</v>
          </cell>
          <cell r="BA142">
            <v>5.0861407412414001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0</v>
          </cell>
          <cell r="BQ142">
            <v>0</v>
          </cell>
          <cell r="BR142" t="str">
            <v>нд</v>
          </cell>
          <cell r="BT142">
            <v>1.8346789790742868</v>
          </cell>
          <cell r="BV142">
            <v>6.1033688894896798</v>
          </cell>
          <cell r="BW142">
            <v>6.1033688894896798</v>
          </cell>
          <cell r="BY142">
            <v>0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0</v>
          </cell>
          <cell r="CM142">
            <v>0</v>
          </cell>
          <cell r="CN142" t="str">
            <v>нд</v>
          </cell>
          <cell r="CQ142">
            <v>2.0471184099999999</v>
          </cell>
          <cell r="CR142">
            <v>3.0390223312414002</v>
          </cell>
          <cell r="CS142">
            <v>3.0390223312414002</v>
          </cell>
          <cell r="CU142">
            <v>0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0</v>
          </cell>
        </row>
        <row r="143">
          <cell r="D143" t="str">
            <v>K_Che297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2020</v>
          </cell>
          <cell r="AA143">
            <v>2022</v>
          </cell>
          <cell r="AB143">
            <v>2022</v>
          </cell>
          <cell r="AC143">
            <v>2021</v>
          </cell>
          <cell r="AD143">
            <v>2022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6.96</v>
          </cell>
          <cell r="AP143">
            <v>8.5245025485110393</v>
          </cell>
          <cell r="AQ143">
            <v>6.96</v>
          </cell>
          <cell r="AR143">
            <v>8.5245025485110393</v>
          </cell>
          <cell r="AS143">
            <v>6.1605343303278568</v>
          </cell>
          <cell r="AT143">
            <v>15.030534330327857</v>
          </cell>
          <cell r="AU143">
            <v>5.1337786086065478</v>
          </cell>
          <cell r="AV143">
            <v>5.1337786086065478</v>
          </cell>
          <cell r="AW143">
            <v>0</v>
          </cell>
          <cell r="AX143">
            <v>0</v>
          </cell>
          <cell r="AY143">
            <v>0</v>
          </cell>
          <cell r="AZ143">
            <v>12.525445275273215</v>
          </cell>
          <cell r="BA143">
            <v>12.525445275273215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8.8699999999999992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7.3916666666666666</v>
          </cell>
          <cell r="BQ143">
            <v>0</v>
          </cell>
          <cell r="BR143" t="str">
            <v>нд</v>
          </cell>
          <cell r="BT143">
            <v>1.8518625729643861</v>
          </cell>
          <cell r="BV143">
            <v>6.1605343303278568</v>
          </cell>
          <cell r="BW143">
            <v>6.1605343303278568</v>
          </cell>
          <cell r="BY143">
            <v>8.8699999999999992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8.8699999999999992</v>
          </cell>
          <cell r="CM143">
            <v>0</v>
          </cell>
          <cell r="CN143" t="str">
            <v>нд</v>
          </cell>
          <cell r="CQ143">
            <v>3.6123252099999998</v>
          </cell>
          <cell r="CR143">
            <v>1.5214533986065479</v>
          </cell>
          <cell r="CS143">
            <v>1.5214533986065479</v>
          </cell>
          <cell r="CU143">
            <v>7.3916666666666666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7.3916666666666666</v>
          </cell>
        </row>
        <row r="144">
          <cell r="D144" t="str">
            <v>K_Che298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8.5920000000000005</v>
          </cell>
          <cell r="AP144">
            <v>10.523351421955009</v>
          </cell>
          <cell r="AQ144">
            <v>8.5920000000000005</v>
          </cell>
          <cell r="AR144">
            <v>10.523351421955009</v>
          </cell>
          <cell r="AS144">
            <v>7.2402505861590267</v>
          </cell>
          <cell r="AT144">
            <v>11.840250586159026</v>
          </cell>
          <cell r="AU144">
            <v>6.0335421551325226</v>
          </cell>
          <cell r="AV144">
            <v>6.0335421551325226</v>
          </cell>
          <cell r="AW144">
            <v>0</v>
          </cell>
          <cell r="AX144">
            <v>0</v>
          </cell>
          <cell r="AY144">
            <v>0</v>
          </cell>
          <cell r="AZ144">
            <v>9.8668754884658547</v>
          </cell>
          <cell r="BA144">
            <v>9.8668754884658547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4.5999999999999996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3.833333333333333</v>
          </cell>
          <cell r="BQ144">
            <v>0</v>
          </cell>
          <cell r="BR144" t="str">
            <v>нд</v>
          </cell>
          <cell r="BT144">
            <v>2.1764283191731137</v>
          </cell>
          <cell r="BV144">
            <v>7.2402505861590267</v>
          </cell>
          <cell r="BW144">
            <v>7.2402505861590267</v>
          </cell>
          <cell r="BY144">
            <v>4.5999999999999996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4.5999999999999996</v>
          </cell>
          <cell r="CM144">
            <v>0</v>
          </cell>
          <cell r="CN144" t="str">
            <v>нд</v>
          </cell>
          <cell r="CQ144">
            <v>3.1744237200000001</v>
          </cell>
          <cell r="CR144">
            <v>2.8591184351325225</v>
          </cell>
          <cell r="CS144">
            <v>2.8591184351325225</v>
          </cell>
          <cell r="CU144">
            <v>3.833333333333333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3.833333333333333</v>
          </cell>
        </row>
        <row r="145">
          <cell r="D145" t="str">
            <v>K_Che299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19.0152</v>
          </cell>
          <cell r="AP145">
            <v>23.289528859259647</v>
          </cell>
          <cell r="AQ145">
            <v>19.0152</v>
          </cell>
          <cell r="AR145">
            <v>23.289528859259647</v>
          </cell>
          <cell r="AS145">
            <v>12.470968262853594</v>
          </cell>
          <cell r="AT145">
            <v>12.474122320620374</v>
          </cell>
          <cell r="AU145">
            <v>10.392473552377995</v>
          </cell>
          <cell r="AV145">
            <v>10.392473552377995</v>
          </cell>
          <cell r="AW145">
            <v>0</v>
          </cell>
          <cell r="AX145">
            <v>0</v>
          </cell>
          <cell r="AY145">
            <v>0</v>
          </cell>
          <cell r="AZ145">
            <v>10.395101933850311</v>
          </cell>
          <cell r="BA145">
            <v>10.395101933850311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3.1540577667801273E-3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2.6283814723167729E-3</v>
          </cell>
          <cell r="BQ145">
            <v>0</v>
          </cell>
          <cell r="BR145" t="str">
            <v>нд</v>
          </cell>
          <cell r="BT145">
            <v>3.74984305450596</v>
          </cell>
          <cell r="BV145">
            <v>12.470968262853594</v>
          </cell>
          <cell r="BW145">
            <v>12.470968262853594</v>
          </cell>
          <cell r="BY145">
            <v>3.1540577667801273E-3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3.1540577667801273E-3</v>
          </cell>
          <cell r="CM145">
            <v>0</v>
          </cell>
          <cell r="CN145" t="str">
            <v>нд</v>
          </cell>
          <cell r="CQ145">
            <v>0.14180501999999998</v>
          </cell>
          <cell r="CR145">
            <v>10.250668532377995</v>
          </cell>
          <cell r="CS145">
            <v>10.250668532377995</v>
          </cell>
          <cell r="CU145">
            <v>2.6283814723167729E-3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2.6283814723167729E-3</v>
          </cell>
        </row>
        <row r="146">
          <cell r="D146" t="str">
            <v>K_Che300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2021</v>
          </cell>
          <cell r="AA146">
            <v>2022</v>
          </cell>
          <cell r="AB146">
            <v>2022</v>
          </cell>
          <cell r="AC146">
            <v>2021</v>
          </cell>
          <cell r="AD146">
            <v>2022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8.4000000000000005E-2</v>
          </cell>
          <cell r="AP146">
            <v>0.102881927309616</v>
          </cell>
          <cell r="AQ146">
            <v>8.4000000000000005E-2</v>
          </cell>
          <cell r="AR146">
            <v>0.102881927309616</v>
          </cell>
          <cell r="AS146">
            <v>7.2305101060162094E-2</v>
          </cell>
          <cell r="AT146">
            <v>9.8023051010601634</v>
          </cell>
          <cell r="AU146">
            <v>6.0254250883468412E-2</v>
          </cell>
          <cell r="AV146">
            <v>6.0254250883468412E-2</v>
          </cell>
          <cell r="AW146">
            <v>0</v>
          </cell>
          <cell r="AX146">
            <v>0</v>
          </cell>
          <cell r="AY146">
            <v>0</v>
          </cell>
          <cell r="AZ146">
            <v>8.1685875842168034</v>
          </cell>
          <cell r="BA146">
            <v>8.1685875842168034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9.73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8.1083333333333343</v>
          </cell>
          <cell r="BQ146">
            <v>0</v>
          </cell>
          <cell r="BR146" t="str">
            <v>нд</v>
          </cell>
          <cell r="BT146">
            <v>2.1737288135593232E-2</v>
          </cell>
          <cell r="BV146">
            <v>7.2305101060162094E-2</v>
          </cell>
          <cell r="BW146">
            <v>7.2305101060162094E-2</v>
          </cell>
          <cell r="BY146">
            <v>9.73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9.73</v>
          </cell>
          <cell r="CM146">
            <v>0</v>
          </cell>
          <cell r="CN146" t="str">
            <v>нд</v>
          </cell>
          <cell r="CR146">
            <v>6.0254250883468412E-2</v>
          </cell>
          <cell r="CS146">
            <v>6.0254250883468412E-2</v>
          </cell>
          <cell r="CU146">
            <v>8.1083333333333343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8.1083333333333343</v>
          </cell>
        </row>
        <row r="147">
          <cell r="D147" t="str">
            <v>K_Che301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2021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4.8000000000000001E-2</v>
          </cell>
          <cell r="AP147">
            <v>5.8789672748352007E-2</v>
          </cell>
          <cell r="AQ147">
            <v>4.8000000000000001E-2</v>
          </cell>
          <cell r="AR147">
            <v>5.8789672748352007E-2</v>
          </cell>
          <cell r="AS147">
            <v>3.5039780513765231E-2</v>
          </cell>
          <cell r="AT147">
            <v>1.0650397805137652</v>
          </cell>
          <cell r="AU147">
            <v>2.9199817094804358E-2</v>
          </cell>
          <cell r="AV147">
            <v>2.9199817094804358E-2</v>
          </cell>
          <cell r="AW147">
            <v>0</v>
          </cell>
          <cell r="AX147">
            <v>0</v>
          </cell>
          <cell r="AY147">
            <v>0</v>
          </cell>
          <cell r="AZ147">
            <v>0.88753315042813774</v>
          </cell>
          <cell r="BA147">
            <v>0.88753315042813774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1.03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0.85833333333333339</v>
          </cell>
          <cell r="BQ147">
            <v>0</v>
          </cell>
          <cell r="BR147" t="str">
            <v>нд</v>
          </cell>
          <cell r="BT147">
            <v>1.0531525423728811E-2</v>
          </cell>
          <cell r="BV147">
            <v>3.5039780513765231E-2</v>
          </cell>
          <cell r="BW147">
            <v>3.5039780513765231E-2</v>
          </cell>
          <cell r="BY147">
            <v>1.03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1.03</v>
          </cell>
          <cell r="CM147">
            <v>0</v>
          </cell>
          <cell r="CN147" t="str">
            <v>нд</v>
          </cell>
          <cell r="CR147">
            <v>2.9199817094804358E-2</v>
          </cell>
          <cell r="CS147">
            <v>2.9199817094804358E-2</v>
          </cell>
          <cell r="CU147">
            <v>0.85833333333333339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0.85833333333333339</v>
          </cell>
        </row>
        <row r="148">
          <cell r="D148" t="str">
            <v>K_Che302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8.5343999999999998</v>
          </cell>
          <cell r="AP148">
            <v>10.452803814656985</v>
          </cell>
          <cell r="AQ148">
            <v>8.5343999999999998</v>
          </cell>
          <cell r="AR148">
            <v>10.452803814656985</v>
          </cell>
          <cell r="AS148">
            <v>3.4685191108566116</v>
          </cell>
          <cell r="AT148">
            <v>8.6536790839366109</v>
          </cell>
          <cell r="AU148">
            <v>2.8904325923805096</v>
          </cell>
          <cell r="AV148">
            <v>2.8904325923805096</v>
          </cell>
          <cell r="AW148">
            <v>0</v>
          </cell>
          <cell r="AX148">
            <v>0</v>
          </cell>
          <cell r="AY148">
            <v>0</v>
          </cell>
          <cell r="AZ148">
            <v>7.2113992366138424</v>
          </cell>
          <cell r="BA148">
            <v>7.2113992366138424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5.1851599730799993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4.3209666442333328</v>
          </cell>
          <cell r="BQ148">
            <v>0</v>
          </cell>
          <cell r="BR148" t="str">
            <v>нд</v>
          </cell>
          <cell r="BT148">
            <v>1.042639964532273</v>
          </cell>
          <cell r="BV148">
            <v>3.4685191108566116</v>
          </cell>
          <cell r="BW148">
            <v>3.4685191108566116</v>
          </cell>
          <cell r="BY148">
            <v>5.1851599730799993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5.1851599730799993</v>
          </cell>
          <cell r="CM148">
            <v>0</v>
          </cell>
          <cell r="CN148" t="str">
            <v>нд</v>
          </cell>
          <cell r="CQ148">
            <v>0.14643622000000001</v>
          </cell>
          <cell r="CR148">
            <v>2.7439963723805096</v>
          </cell>
          <cell r="CS148">
            <v>2.7439963723805096</v>
          </cell>
          <cell r="CU148">
            <v>4.3209666442333328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4.3209666442333328</v>
          </cell>
        </row>
        <row r="149">
          <cell r="D149" t="str">
            <v>K_Che303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2022</v>
          </cell>
          <cell r="AC149">
            <v>2021</v>
          </cell>
          <cell r="AD149">
            <v>2022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6.9023999999999992</v>
          </cell>
          <cell r="AP149">
            <v>8.4539549412130182</v>
          </cell>
          <cell r="AQ149">
            <v>6.9023999999999992</v>
          </cell>
          <cell r="AR149">
            <v>8.4539549412130182</v>
          </cell>
          <cell r="AS149">
            <v>1.9399723084445364</v>
          </cell>
          <cell r="AT149">
            <v>6.9799723084445375</v>
          </cell>
          <cell r="AU149">
            <v>1.616643590370447</v>
          </cell>
          <cell r="AV149">
            <v>1.616643590370447</v>
          </cell>
          <cell r="AW149">
            <v>0</v>
          </cell>
          <cell r="AX149">
            <v>0</v>
          </cell>
          <cell r="AY149">
            <v>0</v>
          </cell>
          <cell r="AZ149">
            <v>5.8166435903704485</v>
          </cell>
          <cell r="BA149">
            <v>5.8166435903704485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5.0400000000000009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4.2000000000000011</v>
          </cell>
          <cell r="BQ149">
            <v>0</v>
          </cell>
          <cell r="BR149" t="str">
            <v>нд</v>
          </cell>
          <cell r="BT149">
            <v>0.58315751864008192</v>
          </cell>
          <cell r="BV149">
            <v>1.9399723084445364</v>
          </cell>
          <cell r="BW149">
            <v>1.9399723084445364</v>
          </cell>
          <cell r="BY149">
            <v>5.0400000000000009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5.0400000000000009</v>
          </cell>
          <cell r="CM149">
            <v>0</v>
          </cell>
          <cell r="CN149" t="str">
            <v>нд</v>
          </cell>
          <cell r="CQ149">
            <v>0.11502297</v>
          </cell>
          <cell r="CR149">
            <v>1.501620620370447</v>
          </cell>
          <cell r="CS149">
            <v>1.501620620370447</v>
          </cell>
          <cell r="CU149">
            <v>4.2000000000000011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4.2000000000000011</v>
          </cell>
        </row>
        <row r="150">
          <cell r="D150" t="str">
            <v>K_Che304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4.9343999999999992</v>
          </cell>
          <cell r="AP150">
            <v>6.0435783585305849</v>
          </cell>
          <cell r="AQ150">
            <v>4.9343999999999992</v>
          </cell>
          <cell r="AR150">
            <v>6.0435783585305849</v>
          </cell>
          <cell r="AS150">
            <v>1.6554824242732487</v>
          </cell>
          <cell r="AT150">
            <v>3.6054824242732488</v>
          </cell>
          <cell r="AU150">
            <v>1.379568686894374</v>
          </cell>
          <cell r="AV150">
            <v>1.379568686894374</v>
          </cell>
          <cell r="AW150">
            <v>0</v>
          </cell>
          <cell r="AX150">
            <v>0</v>
          </cell>
          <cell r="AY150">
            <v>0</v>
          </cell>
          <cell r="AZ150">
            <v>3.0045686868943742</v>
          </cell>
          <cell r="BA150">
            <v>3.0045686868943742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1.95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1.625</v>
          </cell>
          <cell r="BQ150">
            <v>0</v>
          </cell>
          <cell r="BR150" t="str">
            <v>нд</v>
          </cell>
          <cell r="BT150">
            <v>0.49763874951915299</v>
          </cell>
          <cell r="BV150">
            <v>1.6554824242732487</v>
          </cell>
          <cell r="BW150">
            <v>1.6554824242732487</v>
          </cell>
          <cell r="BY150">
            <v>1.95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1.95</v>
          </cell>
          <cell r="CM150">
            <v>0</v>
          </cell>
          <cell r="CN150" t="str">
            <v>нд</v>
          </cell>
          <cell r="CQ150">
            <v>0.11449782999999999</v>
          </cell>
          <cell r="CR150">
            <v>1.265070856894374</v>
          </cell>
          <cell r="CS150">
            <v>1.265070856894374</v>
          </cell>
          <cell r="CU150">
            <v>1.625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1.625</v>
          </cell>
        </row>
        <row r="151">
          <cell r="D151" t="str">
            <v>K_Che305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2020</v>
          </cell>
          <cell r="AA151">
            <v>2022</v>
          </cell>
          <cell r="AB151">
            <v>2022</v>
          </cell>
          <cell r="AC151">
            <v>2021</v>
          </cell>
          <cell r="AD151">
            <v>2022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5.2320000000000002</v>
          </cell>
          <cell r="AP151">
            <v>6.4080743295703684</v>
          </cell>
          <cell r="AQ151">
            <v>5.2320000000000002</v>
          </cell>
          <cell r="AR151">
            <v>6.4080743295703684</v>
          </cell>
          <cell r="AS151">
            <v>3.3012742684044105</v>
          </cell>
          <cell r="AT151">
            <v>7.9012742684044106</v>
          </cell>
          <cell r="AU151">
            <v>2.751061890337009</v>
          </cell>
          <cell r="AV151">
            <v>2.751061890337009</v>
          </cell>
          <cell r="AW151">
            <v>0</v>
          </cell>
          <cell r="AX151">
            <v>0</v>
          </cell>
          <cell r="AY151">
            <v>0</v>
          </cell>
          <cell r="AZ151">
            <v>6.5843952236703416</v>
          </cell>
          <cell r="BA151">
            <v>6.5843952236703416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4.5999999999999996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3.833333333333333</v>
          </cell>
          <cell r="BQ151">
            <v>0</v>
          </cell>
          <cell r="BR151" t="str">
            <v>нд</v>
          </cell>
          <cell r="BT151">
            <v>0.99236778492338407</v>
          </cell>
          <cell r="BV151">
            <v>3.3012742684044105</v>
          </cell>
          <cell r="BW151">
            <v>3.3012742684044105</v>
          </cell>
          <cell r="BY151">
            <v>4.5999999999999996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4.5999999999999996</v>
          </cell>
          <cell r="CM151">
            <v>0</v>
          </cell>
          <cell r="CN151" t="str">
            <v>нд</v>
          </cell>
          <cell r="CQ151">
            <v>0.11567938999999999</v>
          </cell>
          <cell r="CR151">
            <v>2.635382500337009</v>
          </cell>
          <cell r="CS151">
            <v>2.635382500337009</v>
          </cell>
          <cell r="CU151">
            <v>3.833333333333333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3.833333333333333</v>
          </cell>
        </row>
        <row r="152">
          <cell r="D152" t="str">
            <v>K_Che306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2021</v>
          </cell>
          <cell r="AC152">
            <v>2021</v>
          </cell>
          <cell r="AD152">
            <v>2022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12.3024</v>
          </cell>
          <cell r="AP152">
            <v>15.067793125402618</v>
          </cell>
          <cell r="AQ152">
            <v>12.3024</v>
          </cell>
          <cell r="AR152">
            <v>15.067793125402618</v>
          </cell>
          <cell r="AS152">
            <v>4.5846024872210078</v>
          </cell>
          <cell r="AT152">
            <v>4.5846024872210078</v>
          </cell>
          <cell r="AU152">
            <v>3.8205020726841732</v>
          </cell>
          <cell r="AV152">
            <v>3.8205020726841732</v>
          </cell>
          <cell r="AW152">
            <v>0</v>
          </cell>
          <cell r="AX152">
            <v>0</v>
          </cell>
          <cell r="AY152">
            <v>0</v>
          </cell>
          <cell r="AZ152">
            <v>3.8205020726841732</v>
          </cell>
          <cell r="BA152">
            <v>3.8205020726841732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0</v>
          </cell>
          <cell r="BQ152">
            <v>0</v>
          </cell>
          <cell r="BR152" t="str">
            <v>нд</v>
          </cell>
          <cell r="BT152">
            <v>1.3781374275264329</v>
          </cell>
          <cell r="BV152">
            <v>4.5846024872210078</v>
          </cell>
          <cell r="BW152">
            <v>4.5846024872210078</v>
          </cell>
          <cell r="BY152">
            <v>0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0</v>
          </cell>
          <cell r="CM152">
            <v>0</v>
          </cell>
          <cell r="CN152" t="str">
            <v>нд</v>
          </cell>
          <cell r="CQ152">
            <v>0.14525466000000001</v>
          </cell>
          <cell r="CR152">
            <v>3.6752474126841732</v>
          </cell>
          <cell r="CS152">
            <v>3.6752474126841732</v>
          </cell>
          <cell r="CU152">
            <v>0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0</v>
          </cell>
        </row>
        <row r="153">
          <cell r="D153" t="str">
            <v>K_Che307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2021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1.68</v>
          </cell>
          <cell r="AP153">
            <v>2.0576385461923201</v>
          </cell>
          <cell r="AQ153">
            <v>1.68</v>
          </cell>
          <cell r="AR153">
            <v>2.0576385461923201</v>
          </cell>
          <cell r="AS153">
            <v>0.85092475247654931</v>
          </cell>
          <cell r="AT153">
            <v>0.85092475247654931</v>
          </cell>
          <cell r="AU153">
            <v>0.70910396039712442</v>
          </cell>
          <cell r="AV153">
            <v>0.70910396039712442</v>
          </cell>
          <cell r="AW153">
            <v>0</v>
          </cell>
          <cell r="AX153">
            <v>0</v>
          </cell>
          <cell r="AY153">
            <v>0</v>
          </cell>
          <cell r="AZ153">
            <v>0.70910396039712442</v>
          </cell>
          <cell r="BA153">
            <v>0.70910396039712442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0</v>
          </cell>
          <cell r="BQ153">
            <v>0</v>
          </cell>
          <cell r="BR153" t="str">
            <v>нд</v>
          </cell>
          <cell r="BT153">
            <v>0.25578758591741668</v>
          </cell>
          <cell r="BV153">
            <v>0.85092475247654931</v>
          </cell>
          <cell r="BW153">
            <v>0.85092475247654931</v>
          </cell>
          <cell r="BY153">
            <v>0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0</v>
          </cell>
          <cell r="CM153">
            <v>0</v>
          </cell>
          <cell r="CN153" t="str">
            <v>нд</v>
          </cell>
          <cell r="CQ153">
            <v>0.15195017000000002</v>
          </cell>
          <cell r="CR153">
            <v>0.55715379039712443</v>
          </cell>
          <cell r="CS153">
            <v>0.55715379039712443</v>
          </cell>
          <cell r="CU153">
            <v>0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0</v>
          </cell>
        </row>
        <row r="154">
          <cell r="D154" t="str">
            <v>K_Che308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12.3408</v>
          </cell>
          <cell r="AP154">
            <v>15.114824863601299</v>
          </cell>
          <cell r="AQ154">
            <v>12.3408</v>
          </cell>
          <cell r="AR154">
            <v>15.114824863601299</v>
          </cell>
          <cell r="AS154">
            <v>3.1426222060782001</v>
          </cell>
          <cell r="AT154">
            <v>7.7826222060782007</v>
          </cell>
          <cell r="AU154">
            <v>2.6188518383985002</v>
          </cell>
          <cell r="AV154">
            <v>2.6188518383985002</v>
          </cell>
          <cell r="AW154">
            <v>0</v>
          </cell>
          <cell r="AX154">
            <v>0</v>
          </cell>
          <cell r="AY154">
            <v>0</v>
          </cell>
          <cell r="AZ154">
            <v>6.4855185050651674</v>
          </cell>
          <cell r="BA154">
            <v>6.4855185050651674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4.6400000000000006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3.8666666666666671</v>
          </cell>
          <cell r="BQ154">
            <v>0</v>
          </cell>
          <cell r="BR154" t="str">
            <v>нд</v>
          </cell>
          <cell r="BT154">
            <v>0.9446746485192089</v>
          </cell>
          <cell r="BV154">
            <v>3.1426222060782001</v>
          </cell>
          <cell r="BW154">
            <v>3.1426222060782001</v>
          </cell>
          <cell r="BY154">
            <v>4.6400000000000006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4.6400000000000006</v>
          </cell>
          <cell r="CM154">
            <v>0</v>
          </cell>
          <cell r="CN154" t="str">
            <v>нд</v>
          </cell>
          <cell r="CQ154">
            <v>0.11515425</v>
          </cell>
          <cell r="CR154">
            <v>2.5036975883985004</v>
          </cell>
          <cell r="CS154">
            <v>2.5036975883985004</v>
          </cell>
          <cell r="CU154">
            <v>3.8666666666666671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3.8666666666666671</v>
          </cell>
        </row>
        <row r="155">
          <cell r="D155" t="str">
            <v>K_Che309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2021</v>
          </cell>
          <cell r="AA155">
            <v>2022</v>
          </cell>
          <cell r="AB155">
            <v>2022</v>
          </cell>
          <cell r="AC155">
            <v>2021</v>
          </cell>
          <cell r="AD155">
            <v>2022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3.3024</v>
          </cell>
          <cell r="AP155">
            <v>4.0447294850866182</v>
          </cell>
          <cell r="AQ155">
            <v>3.3024</v>
          </cell>
          <cell r="AR155">
            <v>4.0447294850866182</v>
          </cell>
          <cell r="AS155">
            <v>1.6469495241481364</v>
          </cell>
          <cell r="AT155">
            <v>7.2669495241481359</v>
          </cell>
          <cell r="AU155">
            <v>1.3724579367901137</v>
          </cell>
          <cell r="AV155">
            <v>1.3724579367901137</v>
          </cell>
          <cell r="AW155">
            <v>0</v>
          </cell>
          <cell r="AX155">
            <v>0</v>
          </cell>
          <cell r="AY155">
            <v>0</v>
          </cell>
          <cell r="AZ155">
            <v>6.0557912701234464</v>
          </cell>
          <cell r="BA155">
            <v>6.0557912701234464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5.6199999999999992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4.6833333333333327</v>
          </cell>
          <cell r="BQ155">
            <v>0</v>
          </cell>
          <cell r="BR155" t="str">
            <v>нд</v>
          </cell>
          <cell r="BT155">
            <v>0.49507644713950205</v>
          </cell>
          <cell r="BV155">
            <v>1.6469495241481364</v>
          </cell>
          <cell r="BW155">
            <v>1.6469495241481364</v>
          </cell>
          <cell r="BY155">
            <v>5.6199999999999992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5.6199999999999992</v>
          </cell>
          <cell r="CM155">
            <v>0</v>
          </cell>
          <cell r="CN155" t="str">
            <v>нд</v>
          </cell>
          <cell r="CR155">
            <v>1.3724579367901137</v>
          </cell>
          <cell r="CS155">
            <v>1.3724579367901137</v>
          </cell>
          <cell r="CU155">
            <v>4.6833333333333327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4.6833333333333327</v>
          </cell>
        </row>
        <row r="156">
          <cell r="D156" t="str">
            <v>K_Che310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6.9023999999999992</v>
          </cell>
          <cell r="AP156">
            <v>8.4539549412130182</v>
          </cell>
          <cell r="AQ156">
            <v>6.9023999999999992</v>
          </cell>
          <cell r="AR156">
            <v>8.4539549412130182</v>
          </cell>
          <cell r="AS156">
            <v>3.0810655651756353</v>
          </cell>
          <cell r="AT156">
            <v>11.064657171525635</v>
          </cell>
          <cell r="AU156">
            <v>2.5675546376463627</v>
          </cell>
          <cell r="AV156">
            <v>2.5675546376463627</v>
          </cell>
          <cell r="AW156">
            <v>0</v>
          </cell>
          <cell r="AX156">
            <v>0</v>
          </cell>
          <cell r="AY156">
            <v>0</v>
          </cell>
          <cell r="AZ156">
            <v>9.2205476429380298</v>
          </cell>
          <cell r="BA156">
            <v>9.2205476429380298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7.9835916063500001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6.652993005291667</v>
          </cell>
          <cell r="BQ156">
            <v>0</v>
          </cell>
          <cell r="BR156" t="str">
            <v>нд</v>
          </cell>
          <cell r="BT156">
            <v>0.92617345211027091</v>
          </cell>
          <cell r="BV156">
            <v>3.0810655651756353</v>
          </cell>
          <cell r="BW156">
            <v>3.0810655651756353</v>
          </cell>
          <cell r="BY156">
            <v>7.9835916063500001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7.9835916063500001</v>
          </cell>
          <cell r="CM156">
            <v>0</v>
          </cell>
          <cell r="CN156" t="str">
            <v>нд</v>
          </cell>
          <cell r="CQ156">
            <v>1.19931633</v>
          </cell>
          <cell r="CR156">
            <v>1.3682383076463627</v>
          </cell>
          <cell r="CS156">
            <v>1.3682383076463627</v>
          </cell>
          <cell r="CU156">
            <v>6.652993005291667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6.652993005291667</v>
          </cell>
        </row>
        <row r="157">
          <cell r="D157" t="str">
            <v>K_Che311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12.263999999999999</v>
          </cell>
          <cell r="AP157">
            <v>15.020761387203937</v>
          </cell>
          <cell r="AQ157">
            <v>12.263999999999999</v>
          </cell>
          <cell r="AR157">
            <v>15.020761387203937</v>
          </cell>
          <cell r="AS157">
            <v>5.2373443967917321</v>
          </cell>
          <cell r="AT157">
            <v>14.059500565555474</v>
          </cell>
          <cell r="AU157">
            <v>4.3644536639931104</v>
          </cell>
          <cell r="AV157">
            <v>4.3644536639931104</v>
          </cell>
          <cell r="AW157">
            <v>0</v>
          </cell>
          <cell r="AX157">
            <v>0</v>
          </cell>
          <cell r="AY157">
            <v>0</v>
          </cell>
          <cell r="AZ157">
            <v>11.716250471296229</v>
          </cell>
          <cell r="BA157">
            <v>11.716250471296229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8.8221561687637422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7.3517968073031188</v>
          </cell>
          <cell r="BQ157">
            <v>0</v>
          </cell>
          <cell r="BR157" t="str">
            <v>нд</v>
          </cell>
          <cell r="BT157">
            <v>1.574353149370878</v>
          </cell>
          <cell r="BV157">
            <v>5.2373443967917321</v>
          </cell>
          <cell r="BW157">
            <v>5.2373443967917321</v>
          </cell>
          <cell r="BY157">
            <v>8.8221561687637422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8.8221561687637422</v>
          </cell>
          <cell r="CM157">
            <v>0</v>
          </cell>
          <cell r="CN157" t="str">
            <v>нд</v>
          </cell>
          <cell r="CQ157">
            <v>0.20270373</v>
          </cell>
          <cell r="CR157">
            <v>4.1617499339931108</v>
          </cell>
          <cell r="CS157">
            <v>4.1617499339931108</v>
          </cell>
          <cell r="CU157">
            <v>7.3517968073031188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7.3517968073031188</v>
          </cell>
        </row>
        <row r="158">
          <cell r="D158" t="str">
            <v>K_Che312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2021</v>
          </cell>
          <cell r="AC158">
            <v>2021</v>
          </cell>
          <cell r="AD158">
            <v>2022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10.632</v>
          </cell>
          <cell r="AP158">
            <v>13.02191251375997</v>
          </cell>
          <cell r="AQ158">
            <v>10.632</v>
          </cell>
          <cell r="AR158">
            <v>13.02191251375997</v>
          </cell>
          <cell r="AS158">
            <v>5.2373443967917321</v>
          </cell>
          <cell r="AT158">
            <v>5.2373443967917321</v>
          </cell>
          <cell r="AU158">
            <v>4.3644536639931104</v>
          </cell>
          <cell r="AV158">
            <v>4.3644536639931104</v>
          </cell>
          <cell r="AW158">
            <v>0</v>
          </cell>
          <cell r="AX158">
            <v>0</v>
          </cell>
          <cell r="AY158">
            <v>0</v>
          </cell>
          <cell r="AZ158">
            <v>4.3644536639931104</v>
          </cell>
          <cell r="BA158">
            <v>4.3644536639931104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</v>
          </cell>
          <cell r="BQ158">
            <v>0</v>
          </cell>
          <cell r="BR158" t="str">
            <v>нд</v>
          </cell>
          <cell r="BT158">
            <v>1.5743531493708773</v>
          </cell>
          <cell r="BV158">
            <v>5.2373443967917321</v>
          </cell>
          <cell r="BW158">
            <v>5.2373443967917321</v>
          </cell>
          <cell r="BY158">
            <v>0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0</v>
          </cell>
          <cell r="CM158">
            <v>0</v>
          </cell>
          <cell r="CN158" t="str">
            <v>нд</v>
          </cell>
          <cell r="CQ158">
            <v>0.11633582000000001</v>
          </cell>
          <cell r="CR158">
            <v>4.2481178439931107</v>
          </cell>
          <cell r="CS158">
            <v>4.2481178439931107</v>
          </cell>
          <cell r="CU158">
            <v>0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</v>
          </cell>
        </row>
        <row r="159">
          <cell r="D159" t="str">
            <v>K_Che313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2021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12.263999999999999</v>
          </cell>
          <cell r="AP159">
            <v>15.020761387203937</v>
          </cell>
          <cell r="AQ159">
            <v>12.263999999999999</v>
          </cell>
          <cell r="AR159">
            <v>15.020761387203937</v>
          </cell>
          <cell r="AS159">
            <v>4.5213791862940056</v>
          </cell>
          <cell r="AT159">
            <v>4.5213791862940056</v>
          </cell>
          <cell r="AU159">
            <v>3.767815988578338</v>
          </cell>
          <cell r="AV159">
            <v>3.767815988578338</v>
          </cell>
          <cell r="AW159">
            <v>0</v>
          </cell>
          <cell r="AX159">
            <v>0</v>
          </cell>
          <cell r="AY159">
            <v>0</v>
          </cell>
          <cell r="AZ159">
            <v>3.767815988578338</v>
          </cell>
          <cell r="BA159">
            <v>3.767815988578338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0</v>
          </cell>
          <cell r="BQ159">
            <v>0</v>
          </cell>
          <cell r="BR159" t="str">
            <v>нд</v>
          </cell>
          <cell r="BT159">
            <v>1.359130774357491</v>
          </cell>
          <cell r="BV159">
            <v>4.5213791862940056</v>
          </cell>
          <cell r="BW159">
            <v>4.5213791862940056</v>
          </cell>
          <cell r="BY159">
            <v>0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0</v>
          </cell>
          <cell r="CM159">
            <v>0</v>
          </cell>
          <cell r="CN159" t="str">
            <v>нд</v>
          </cell>
          <cell r="CQ159">
            <v>0.11607324000000001</v>
          </cell>
          <cell r="CR159">
            <v>3.651742748578338</v>
          </cell>
          <cell r="CS159">
            <v>3.651742748578338</v>
          </cell>
          <cell r="CU159">
            <v>0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0</v>
          </cell>
        </row>
        <row r="160">
          <cell r="D160" t="str">
            <v>K_Che314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2022</v>
          </cell>
          <cell r="AC160">
            <v>2021</v>
          </cell>
          <cell r="AD160">
            <v>2022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10.632</v>
          </cell>
          <cell r="AP160">
            <v>13.02191251375997</v>
          </cell>
          <cell r="AQ160">
            <v>10.632</v>
          </cell>
          <cell r="AR160">
            <v>13.02191251375997</v>
          </cell>
          <cell r="AS160">
            <v>3.7977193956834583</v>
          </cell>
          <cell r="AT160">
            <v>8.2977193956834583</v>
          </cell>
          <cell r="AU160">
            <v>3.1647661630695487</v>
          </cell>
          <cell r="AV160">
            <v>3.1647661630695487</v>
          </cell>
          <cell r="AW160">
            <v>0</v>
          </cell>
          <cell r="AX160">
            <v>0</v>
          </cell>
          <cell r="AY160">
            <v>0</v>
          </cell>
          <cell r="AZ160">
            <v>6.9147661630695492</v>
          </cell>
          <cell r="BA160">
            <v>6.9147661630695492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4.5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3.75</v>
          </cell>
          <cell r="BQ160">
            <v>0</v>
          </cell>
          <cell r="BR160" t="str">
            <v>нд</v>
          </cell>
          <cell r="BT160">
            <v>1.141599703908438</v>
          </cell>
          <cell r="BV160">
            <v>3.7977193956834583</v>
          </cell>
          <cell r="BW160">
            <v>3.7977193956834583</v>
          </cell>
          <cell r="BY160">
            <v>4.5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4.5</v>
          </cell>
          <cell r="CM160">
            <v>0</v>
          </cell>
          <cell r="CN160" t="str">
            <v>нд</v>
          </cell>
          <cell r="CQ160">
            <v>0.11620453</v>
          </cell>
          <cell r="CR160">
            <v>3.0485616330695486</v>
          </cell>
          <cell r="CS160">
            <v>3.0485616330695486</v>
          </cell>
          <cell r="CU160">
            <v>3.75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3.75</v>
          </cell>
        </row>
        <row r="161">
          <cell r="D161" t="str">
            <v>K_Che315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2021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4.9343999999999992</v>
          </cell>
          <cell r="AP161">
            <v>6.0435783585305849</v>
          </cell>
          <cell r="AQ161">
            <v>4.9343999999999992</v>
          </cell>
          <cell r="AR161">
            <v>6.0435783585305849</v>
          </cell>
          <cell r="AS161">
            <v>4.3480864637531287</v>
          </cell>
          <cell r="AT161">
            <v>4.3480864637531287</v>
          </cell>
          <cell r="AU161">
            <v>3.6234053864609406</v>
          </cell>
          <cell r="AV161">
            <v>3.6234053864609406</v>
          </cell>
          <cell r="AW161">
            <v>0</v>
          </cell>
          <cell r="AX161">
            <v>0</v>
          </cell>
          <cell r="AY161">
            <v>0</v>
          </cell>
          <cell r="AZ161">
            <v>3.6234053864609406</v>
          </cell>
          <cell r="BA161">
            <v>3.6234053864609406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0</v>
          </cell>
          <cell r="BQ161">
            <v>0</v>
          </cell>
          <cell r="BR161" t="str">
            <v>нд</v>
          </cell>
          <cell r="BT161">
            <v>1.3070395198184488</v>
          </cell>
          <cell r="BV161">
            <v>4.3480864637531287</v>
          </cell>
          <cell r="BW161">
            <v>4.3480864637531287</v>
          </cell>
          <cell r="BY161">
            <v>0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0</v>
          </cell>
          <cell r="CM161">
            <v>0</v>
          </cell>
          <cell r="CN161" t="str">
            <v>нд</v>
          </cell>
          <cell r="CQ161">
            <v>0.11436655</v>
          </cell>
          <cell r="CR161">
            <v>3.5090388364609404</v>
          </cell>
          <cell r="CS161">
            <v>3.5090388364609404</v>
          </cell>
          <cell r="CU161">
            <v>0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0</v>
          </cell>
        </row>
        <row r="162">
          <cell r="D162" t="str">
            <v>K_Che316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2021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3.6</v>
          </cell>
          <cell r="AP162">
            <v>4.4092254561263999</v>
          </cell>
          <cell r="AQ162">
            <v>3.6</v>
          </cell>
          <cell r="AR162">
            <v>4.4092254561263999</v>
          </cell>
          <cell r="AS162">
            <v>1.9815789290545871</v>
          </cell>
          <cell r="AT162">
            <v>1.9815789290545871</v>
          </cell>
          <cell r="AU162">
            <v>1.651315774212156</v>
          </cell>
          <cell r="AV162">
            <v>1.651315774212156</v>
          </cell>
          <cell r="AW162">
            <v>0</v>
          </cell>
          <cell r="AX162">
            <v>0</v>
          </cell>
          <cell r="AY162">
            <v>0</v>
          </cell>
          <cell r="AZ162">
            <v>1.651315774212156</v>
          </cell>
          <cell r="BA162">
            <v>1.651315774212156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0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</v>
          </cell>
          <cell r="BQ162">
            <v>0</v>
          </cell>
          <cell r="BR162" t="str">
            <v>нд</v>
          </cell>
          <cell r="BT162">
            <v>0.595666296047622</v>
          </cell>
          <cell r="BV162">
            <v>1.9815789290545871</v>
          </cell>
          <cell r="BW162">
            <v>1.9815789290545871</v>
          </cell>
          <cell r="BY162">
            <v>0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0</v>
          </cell>
          <cell r="CM162">
            <v>0</v>
          </cell>
          <cell r="CN162" t="str">
            <v>нд</v>
          </cell>
          <cell r="CQ162">
            <v>0.11567938999999999</v>
          </cell>
          <cell r="CR162">
            <v>1.5356363842121561</v>
          </cell>
          <cell r="CS162">
            <v>1.5356363842121561</v>
          </cell>
          <cell r="CU162">
            <v>0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</v>
          </cell>
        </row>
        <row r="163">
          <cell r="D163" t="str">
            <v>K_Che317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5.2320000000000002</v>
          </cell>
          <cell r="AP163">
            <v>6.4080743295703684</v>
          </cell>
          <cell r="AQ163">
            <v>5.2320000000000002</v>
          </cell>
          <cell r="AR163">
            <v>6.4080743295703684</v>
          </cell>
          <cell r="AS163">
            <v>1.9376270084101488</v>
          </cell>
          <cell r="AT163">
            <v>4.9870469930689483</v>
          </cell>
          <cell r="AU163">
            <v>1.6146891736751241</v>
          </cell>
          <cell r="AV163">
            <v>1.6146891736751241</v>
          </cell>
          <cell r="AW163">
            <v>0</v>
          </cell>
          <cell r="AX163">
            <v>0</v>
          </cell>
          <cell r="AY163">
            <v>0</v>
          </cell>
          <cell r="AZ163">
            <v>4.1558724942241243</v>
          </cell>
          <cell r="BA163">
            <v>4.1558724942241243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3.0494199846587997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2.541183320549</v>
          </cell>
          <cell r="BQ163">
            <v>0</v>
          </cell>
          <cell r="BR163" t="str">
            <v>нд</v>
          </cell>
          <cell r="BT163">
            <v>0.58245256408285784</v>
          </cell>
          <cell r="BV163">
            <v>1.9376270084101488</v>
          </cell>
          <cell r="BW163">
            <v>1.9376270084101488</v>
          </cell>
          <cell r="BY163">
            <v>3.0494199846587997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3.0494199846587997</v>
          </cell>
          <cell r="CM163">
            <v>0</v>
          </cell>
          <cell r="CN163" t="str">
            <v>нд</v>
          </cell>
          <cell r="CQ163">
            <v>0.11567938999999999</v>
          </cell>
          <cell r="CR163">
            <v>1.4990097836751242</v>
          </cell>
          <cell r="CS163">
            <v>1.4990097836751242</v>
          </cell>
          <cell r="CU163">
            <v>2.541183320549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2.541183320549</v>
          </cell>
        </row>
        <row r="164">
          <cell r="D164" t="str">
            <v>K_Che318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2021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12.215999999999999</v>
          </cell>
          <cell r="AP164">
            <v>14.961971714455585</v>
          </cell>
          <cell r="AQ164">
            <v>12.215999999999999</v>
          </cell>
          <cell r="AR164">
            <v>14.961971714455585</v>
          </cell>
          <cell r="AS164">
            <v>4.4822176657198058</v>
          </cell>
          <cell r="AT164">
            <v>4.4822176657198058</v>
          </cell>
          <cell r="AU164">
            <v>3.7351813880998384</v>
          </cell>
          <cell r="AV164">
            <v>3.7351813880998384</v>
          </cell>
          <cell r="AW164">
            <v>0</v>
          </cell>
          <cell r="AX164">
            <v>0</v>
          </cell>
          <cell r="AY164">
            <v>0</v>
          </cell>
          <cell r="AZ164">
            <v>3.7351813880998384</v>
          </cell>
          <cell r="BA164">
            <v>3.7351813880998384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</v>
          </cell>
          <cell r="BQ164">
            <v>0</v>
          </cell>
          <cell r="BR164" t="str">
            <v>нд</v>
          </cell>
          <cell r="BT164">
            <v>1.3473598522988759</v>
          </cell>
          <cell r="BV164">
            <v>4.4822176657198058</v>
          </cell>
          <cell r="BW164">
            <v>4.4822176657198058</v>
          </cell>
          <cell r="BY164">
            <v>0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</v>
          </cell>
          <cell r="CM164">
            <v>0</v>
          </cell>
          <cell r="CN164" t="str">
            <v>нд</v>
          </cell>
          <cell r="CQ164">
            <v>0.19285739000000002</v>
          </cell>
          <cell r="CR164">
            <v>3.5423239980998384</v>
          </cell>
          <cell r="CS164">
            <v>3.5423239980998384</v>
          </cell>
          <cell r="CU164">
            <v>0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</v>
          </cell>
        </row>
        <row r="165">
          <cell r="D165" t="str">
            <v>K_Che319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2022</v>
          </cell>
          <cell r="AC165">
            <v>2021</v>
          </cell>
          <cell r="AD165">
            <v>2022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3.6</v>
          </cell>
          <cell r="AP165">
            <v>4.3770626186161543</v>
          </cell>
          <cell r="AQ165">
            <v>3.6</v>
          </cell>
          <cell r="AR165">
            <v>4.3770626186161543</v>
          </cell>
          <cell r="AS165">
            <v>2.3292122741517058</v>
          </cell>
          <cell r="AT165">
            <v>5.3016056506429061</v>
          </cell>
          <cell r="AU165">
            <v>1.941010228459755</v>
          </cell>
          <cell r="AV165">
            <v>1.941010228459755</v>
          </cell>
          <cell r="AW165">
            <v>0</v>
          </cell>
          <cell r="AX165">
            <v>0</v>
          </cell>
          <cell r="AY165">
            <v>0</v>
          </cell>
          <cell r="AZ165">
            <v>4.4180047088690886</v>
          </cell>
          <cell r="BA165">
            <v>4.4180047088690886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2.9723933764912003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2.4769944804093336</v>
          </cell>
          <cell r="BQ165">
            <v>0</v>
          </cell>
          <cell r="BR165" t="str">
            <v>нд</v>
          </cell>
          <cell r="BT165">
            <v>0.70016505251490901</v>
          </cell>
          <cell r="BV165">
            <v>2.3292122741517058</v>
          </cell>
          <cell r="BW165">
            <v>2.3292122741517058</v>
          </cell>
          <cell r="BY165">
            <v>2.9723933764912003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2.9723933764912003</v>
          </cell>
          <cell r="CM165">
            <v>0</v>
          </cell>
          <cell r="CN165" t="str">
            <v>нд</v>
          </cell>
          <cell r="CQ165">
            <v>0.11633582000000001</v>
          </cell>
          <cell r="CR165">
            <v>1.824674408459755</v>
          </cell>
          <cell r="CS165">
            <v>1.824674408459755</v>
          </cell>
          <cell r="CU165">
            <v>2.4769944804093336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2.4769944804093336</v>
          </cell>
        </row>
        <row r="166">
          <cell r="D166" t="str">
            <v>K_Che320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2021</v>
          </cell>
          <cell r="AC166">
            <v>2021</v>
          </cell>
          <cell r="AD166">
            <v>2022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3.2639999999999998</v>
          </cell>
          <cell r="AP166">
            <v>3.9976977468879364</v>
          </cell>
          <cell r="AQ166">
            <v>3.2639999999999998</v>
          </cell>
          <cell r="AR166">
            <v>3.9976977468879364</v>
          </cell>
          <cell r="AS166">
            <v>2.5398900772407353</v>
          </cell>
          <cell r="AT166">
            <v>2.5398900772407353</v>
          </cell>
          <cell r="AU166">
            <v>2.1165750643672796</v>
          </cell>
          <cell r="AV166">
            <v>2.1165750643672796</v>
          </cell>
          <cell r="AW166">
            <v>0</v>
          </cell>
          <cell r="AX166">
            <v>0</v>
          </cell>
          <cell r="AY166">
            <v>0</v>
          </cell>
          <cell r="AZ166">
            <v>2.1165750643672796</v>
          </cell>
          <cell r="BA166">
            <v>2.1165750643672796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0</v>
          </cell>
          <cell r="BQ166">
            <v>0</v>
          </cell>
          <cell r="BR166" t="str">
            <v>нд</v>
          </cell>
          <cell r="BT166">
            <v>0.76349490983183987</v>
          </cell>
          <cell r="BV166">
            <v>2.5398900772407353</v>
          </cell>
          <cell r="BW166">
            <v>2.5398900772407353</v>
          </cell>
          <cell r="BY166">
            <v>0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0</v>
          </cell>
          <cell r="CM166">
            <v>0</v>
          </cell>
          <cell r="CN166" t="str">
            <v>нд</v>
          </cell>
          <cell r="CQ166">
            <v>0.11528553999999999</v>
          </cell>
          <cell r="CR166">
            <v>2.0012895243672797</v>
          </cell>
          <cell r="CS166">
            <v>2.0012895243672797</v>
          </cell>
          <cell r="CU166">
            <v>0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0</v>
          </cell>
        </row>
        <row r="167">
          <cell r="D167" t="str">
            <v>K_Che321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2020</v>
          </cell>
          <cell r="AA167">
            <v>2022</v>
          </cell>
          <cell r="AB167">
            <v>2021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7.2816000000000001</v>
          </cell>
          <cell r="AP167">
            <v>8.9183933559249997</v>
          </cell>
          <cell r="AQ167">
            <v>7.2816000000000001</v>
          </cell>
          <cell r="AR167">
            <v>8.9183933559249997</v>
          </cell>
          <cell r="AS167">
            <v>1.8141245065993128</v>
          </cell>
          <cell r="AT167">
            <v>1.8141245065993128</v>
          </cell>
          <cell r="AU167">
            <v>1.5117704221660941</v>
          </cell>
          <cell r="AV167">
            <v>1.5117704221660941</v>
          </cell>
          <cell r="AW167">
            <v>0</v>
          </cell>
          <cell r="AX167">
            <v>0</v>
          </cell>
          <cell r="AY167">
            <v>0</v>
          </cell>
          <cell r="AZ167">
            <v>1.5117704221660941</v>
          </cell>
          <cell r="BA167">
            <v>1.5117704221660941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0</v>
          </cell>
          <cell r="BQ167">
            <v>0</v>
          </cell>
          <cell r="BR167" t="str">
            <v>нд</v>
          </cell>
          <cell r="BT167">
            <v>0.54532931616837299</v>
          </cell>
          <cell r="BV167">
            <v>1.8141245065993128</v>
          </cell>
          <cell r="BW167">
            <v>1.8141245065993128</v>
          </cell>
          <cell r="BY167">
            <v>0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0</v>
          </cell>
          <cell r="CM167">
            <v>0</v>
          </cell>
          <cell r="CN167" t="str">
            <v>нд</v>
          </cell>
          <cell r="CQ167">
            <v>0.11502297</v>
          </cell>
          <cell r="CR167">
            <v>1.3967474521660941</v>
          </cell>
          <cell r="CS167">
            <v>1.3967474521660941</v>
          </cell>
          <cell r="CU167">
            <v>0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0</v>
          </cell>
        </row>
        <row r="168">
          <cell r="D168" t="str">
            <v>K_Che322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2020</v>
          </cell>
          <cell r="AA168">
            <v>2022</v>
          </cell>
          <cell r="AB168">
            <v>2021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1.6704000000000001</v>
          </cell>
          <cell r="AP168">
            <v>2.0458806116426498</v>
          </cell>
          <cell r="AQ168">
            <v>1.6704000000000001</v>
          </cell>
          <cell r="AR168">
            <v>2.0458806116426498</v>
          </cell>
          <cell r="AS168">
            <v>1.5076187421052207</v>
          </cell>
          <cell r="AT168">
            <v>1.5076187421052207</v>
          </cell>
          <cell r="AU168">
            <v>1.2563489517543507</v>
          </cell>
          <cell r="AV168">
            <v>1.2563489517543507</v>
          </cell>
          <cell r="AW168">
            <v>0</v>
          </cell>
          <cell r="AX168">
            <v>0</v>
          </cell>
          <cell r="AY168">
            <v>0</v>
          </cell>
          <cell r="AZ168">
            <v>1.2563489517543507</v>
          </cell>
          <cell r="BA168">
            <v>1.2563489517543507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0</v>
          </cell>
          <cell r="BQ168">
            <v>0</v>
          </cell>
          <cell r="BR168" t="str">
            <v>нд</v>
          </cell>
          <cell r="BT168">
            <v>0.45319305699970802</v>
          </cell>
          <cell r="BV168">
            <v>1.5076187421052207</v>
          </cell>
          <cell r="BW168">
            <v>1.5076187421052207</v>
          </cell>
          <cell r="BY168">
            <v>0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0</v>
          </cell>
          <cell r="CM168">
            <v>0</v>
          </cell>
          <cell r="CN168" t="str">
            <v>нд</v>
          </cell>
          <cell r="CQ168">
            <v>0.88013017000000004</v>
          </cell>
          <cell r="CR168">
            <v>0.37621878175435064</v>
          </cell>
          <cell r="CS168">
            <v>0.37621878175435064</v>
          </cell>
          <cell r="CU168">
            <v>0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0</v>
          </cell>
        </row>
        <row r="169">
          <cell r="D169" t="str">
            <v>K_Che323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2021</v>
          </cell>
          <cell r="AC169">
            <v>2021</v>
          </cell>
          <cell r="AD169">
            <v>2022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1.6319999999999999</v>
          </cell>
          <cell r="AP169">
            <v>1.9988488734439682</v>
          </cell>
          <cell r="AQ169">
            <v>1.6319999999999999</v>
          </cell>
          <cell r="AR169">
            <v>1.9988488734439682</v>
          </cell>
          <cell r="AS169">
            <v>1.2211029179042281</v>
          </cell>
          <cell r="AT169">
            <v>1.2211029179042281</v>
          </cell>
          <cell r="AU169">
            <v>1.01758576492019</v>
          </cell>
          <cell r="AV169">
            <v>1.01758576492019</v>
          </cell>
          <cell r="AW169">
            <v>0</v>
          </cell>
          <cell r="AX169">
            <v>0</v>
          </cell>
          <cell r="AY169">
            <v>0</v>
          </cell>
          <cell r="AZ169">
            <v>1.01758576492019</v>
          </cell>
          <cell r="BA169">
            <v>1.01758576492019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0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0</v>
          </cell>
          <cell r="BQ169">
            <v>0</v>
          </cell>
          <cell r="BR169" t="str">
            <v>нд</v>
          </cell>
          <cell r="BT169">
            <v>0.36706486049607601</v>
          </cell>
          <cell r="BV169">
            <v>1.2211029179042281</v>
          </cell>
          <cell r="BW169">
            <v>1.2211029179042281</v>
          </cell>
          <cell r="BY169">
            <v>0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0</v>
          </cell>
          <cell r="CM169">
            <v>0</v>
          </cell>
          <cell r="CN169" t="str">
            <v>нд</v>
          </cell>
          <cell r="CQ169">
            <v>0.19285739000000002</v>
          </cell>
          <cell r="CR169">
            <v>0.82472837492019002</v>
          </cell>
          <cell r="CS169">
            <v>0.82472837492019002</v>
          </cell>
          <cell r="CU169">
            <v>0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0</v>
          </cell>
        </row>
        <row r="170">
          <cell r="D170" t="str">
            <v>K_Che324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2022</v>
          </cell>
          <cell r="AC170">
            <v>2021</v>
          </cell>
          <cell r="AD170">
            <v>2022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6.8639999999999999</v>
          </cell>
          <cell r="AP170">
            <v>8.406923203014335</v>
          </cell>
          <cell r="AQ170">
            <v>6.8639999999999999</v>
          </cell>
          <cell r="AR170">
            <v>8.406923203014335</v>
          </cell>
          <cell r="AS170">
            <v>3.6478572983261293</v>
          </cell>
          <cell r="AT170">
            <v>11.504223704086129</v>
          </cell>
          <cell r="AU170">
            <v>3.0398810819384412</v>
          </cell>
          <cell r="AV170">
            <v>3.0398810819384412</v>
          </cell>
          <cell r="AW170">
            <v>0</v>
          </cell>
          <cell r="AX170">
            <v>0</v>
          </cell>
          <cell r="AY170">
            <v>0</v>
          </cell>
          <cell r="AZ170">
            <v>9.5868530867384401</v>
          </cell>
          <cell r="BA170">
            <v>9.5868530867384401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7.8563664057599993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6.5469720047999997</v>
          </cell>
          <cell r="BQ170">
            <v>0</v>
          </cell>
          <cell r="BR170" t="str">
            <v>нд</v>
          </cell>
          <cell r="BT170">
            <v>1.0967725353013349</v>
          </cell>
          <cell r="BV170">
            <v>3.6478572983261293</v>
          </cell>
          <cell r="BW170">
            <v>3.6478572983261293</v>
          </cell>
          <cell r="BY170">
            <v>7.8563664057599993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7.8563664057599993</v>
          </cell>
          <cell r="CM170">
            <v>0</v>
          </cell>
          <cell r="CN170" t="str">
            <v>нд</v>
          </cell>
          <cell r="CQ170">
            <v>0.11777994</v>
          </cell>
          <cell r="CR170">
            <v>2.9221011419384411</v>
          </cell>
          <cell r="CS170">
            <v>2.9221011419384411</v>
          </cell>
          <cell r="CU170">
            <v>6.5469720047999997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6.5469720047999997</v>
          </cell>
        </row>
        <row r="171">
          <cell r="D171" t="str">
            <v>K_Che325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2021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20.433599999999998</v>
          </cell>
          <cell r="AP171">
            <v>25.026763688973446</v>
          </cell>
          <cell r="AQ171">
            <v>20.433599999999998</v>
          </cell>
          <cell r="AR171">
            <v>25.026763688973446</v>
          </cell>
          <cell r="AS171">
            <v>9.4516788985837454</v>
          </cell>
          <cell r="AT171">
            <v>15.571678898583745</v>
          </cell>
          <cell r="AU171">
            <v>7.8763990821531209</v>
          </cell>
          <cell r="AV171">
            <v>7.8763990821531209</v>
          </cell>
          <cell r="AW171">
            <v>0</v>
          </cell>
          <cell r="AX171">
            <v>0</v>
          </cell>
          <cell r="AY171">
            <v>0</v>
          </cell>
          <cell r="AZ171">
            <v>12.976399082153122</v>
          </cell>
          <cell r="BA171">
            <v>12.976399082153122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6.12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5.1000000000000005</v>
          </cell>
          <cell r="BQ171">
            <v>0</v>
          </cell>
          <cell r="BR171" t="str">
            <v>нд</v>
          </cell>
          <cell r="BT171">
            <v>2.8411864580574209</v>
          </cell>
          <cell r="BV171">
            <v>9.4516788985837454</v>
          </cell>
          <cell r="BW171">
            <v>9.4516788985837454</v>
          </cell>
          <cell r="BY171">
            <v>6.12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6.12</v>
          </cell>
          <cell r="CM171">
            <v>0</v>
          </cell>
          <cell r="CN171" t="str">
            <v>нд</v>
          </cell>
          <cell r="CR171">
            <v>7.8763990821531209</v>
          </cell>
          <cell r="CS171">
            <v>7.8763990821531209</v>
          </cell>
          <cell r="CU171">
            <v>5.1000000000000005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5.1000000000000005</v>
          </cell>
        </row>
        <row r="172">
          <cell r="D172" t="str">
            <v>K_Che326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2021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7.1280000000000001</v>
          </cell>
          <cell r="AP172">
            <v>8.7302664031302726</v>
          </cell>
          <cell r="AQ172">
            <v>7.1280000000000001</v>
          </cell>
          <cell r="AR172">
            <v>8.7302664031302726</v>
          </cell>
          <cell r="AS172">
            <v>4.2962204029926498</v>
          </cell>
          <cell r="AT172">
            <v>9.3762204029926508</v>
          </cell>
          <cell r="AU172">
            <v>3.580183669160542</v>
          </cell>
          <cell r="AV172">
            <v>3.580183669160542</v>
          </cell>
          <cell r="AW172">
            <v>0</v>
          </cell>
          <cell r="AX172">
            <v>0</v>
          </cell>
          <cell r="AY172">
            <v>0</v>
          </cell>
          <cell r="AZ172">
            <v>7.8135170024938754</v>
          </cell>
          <cell r="BA172">
            <v>7.8135170024938754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5.08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4.2333333333333334</v>
          </cell>
          <cell r="BQ172">
            <v>0</v>
          </cell>
          <cell r="BR172" t="str">
            <v>нд</v>
          </cell>
          <cell r="BT172">
            <v>1.2914483900261011</v>
          </cell>
          <cell r="BV172">
            <v>4.2962204029926498</v>
          </cell>
          <cell r="BW172">
            <v>4.2962204029926498</v>
          </cell>
          <cell r="BY172">
            <v>5.08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5.08</v>
          </cell>
          <cell r="CM172">
            <v>0</v>
          </cell>
          <cell r="CN172" t="str">
            <v>нд</v>
          </cell>
          <cell r="CR172">
            <v>3.580183669160542</v>
          </cell>
          <cell r="CS172">
            <v>3.580183669160542</v>
          </cell>
          <cell r="CU172">
            <v>4.2333333333333334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4.2333333333333334</v>
          </cell>
        </row>
        <row r="173">
          <cell r="D173" t="str">
            <v>K_Che327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2021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13.992000000000001</v>
          </cell>
          <cell r="AP173">
            <v>17.137189606144609</v>
          </cell>
          <cell r="AQ173">
            <v>13.992000000000001</v>
          </cell>
          <cell r="AR173">
            <v>17.137189606144609</v>
          </cell>
          <cell r="AS173">
            <v>6.9557806619880322</v>
          </cell>
          <cell r="AT173">
            <v>6.9557806619880322</v>
          </cell>
          <cell r="AU173">
            <v>5.7964838849900273</v>
          </cell>
          <cell r="AV173">
            <v>5.7964838849900273</v>
          </cell>
          <cell r="AW173">
            <v>0</v>
          </cell>
          <cell r="AX173">
            <v>0</v>
          </cell>
          <cell r="AY173">
            <v>0</v>
          </cell>
          <cell r="AZ173">
            <v>5.7964838849900273</v>
          </cell>
          <cell r="BA173">
            <v>5.7964838849900273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0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0</v>
          </cell>
          <cell r="BQ173">
            <v>0</v>
          </cell>
          <cell r="BR173" t="str">
            <v>нд</v>
          </cell>
          <cell r="BT173">
            <v>2.090916440994639</v>
          </cell>
          <cell r="BV173">
            <v>6.9557806619880322</v>
          </cell>
          <cell r="BW173">
            <v>6.9557806619880322</v>
          </cell>
          <cell r="BY173">
            <v>0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0</v>
          </cell>
          <cell r="CM173">
            <v>0</v>
          </cell>
          <cell r="CN173" t="str">
            <v>нд</v>
          </cell>
          <cell r="CQ173">
            <v>1.39255507</v>
          </cell>
          <cell r="CR173">
            <v>4.4039288149900271</v>
          </cell>
          <cell r="CS173">
            <v>4.4039288149900271</v>
          </cell>
          <cell r="CU173">
            <v>0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0</v>
          </cell>
        </row>
        <row r="174">
          <cell r="D174" t="str">
            <v>K_Che328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2021</v>
          </cell>
          <cell r="AC174">
            <v>2021</v>
          </cell>
          <cell r="AD174">
            <v>2022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26.4528</v>
          </cell>
          <cell r="AP174">
            <v>32.39898865161679</v>
          </cell>
          <cell r="AQ174">
            <v>26.4528</v>
          </cell>
          <cell r="AR174">
            <v>32.39898865161679</v>
          </cell>
          <cell r="AS174">
            <v>12.278833300036448</v>
          </cell>
          <cell r="AT174">
            <v>12.278833300036448</v>
          </cell>
          <cell r="AU174">
            <v>10.232361083363706</v>
          </cell>
          <cell r="AV174">
            <v>10.232361083363706</v>
          </cell>
          <cell r="AW174">
            <v>0</v>
          </cell>
          <cell r="AX174">
            <v>0</v>
          </cell>
          <cell r="AY174">
            <v>0</v>
          </cell>
          <cell r="AZ174">
            <v>10.232361083363706</v>
          </cell>
          <cell r="BA174">
            <v>10.232361083363706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0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0</v>
          </cell>
          <cell r="BQ174">
            <v>0</v>
          </cell>
          <cell r="BR174" t="str">
            <v>нд</v>
          </cell>
          <cell r="BT174">
            <v>3.6910332957454499</v>
          </cell>
          <cell r="BV174">
            <v>12.278833300036448</v>
          </cell>
          <cell r="BW174">
            <v>12.278833300036448</v>
          </cell>
          <cell r="BY174">
            <v>0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0</v>
          </cell>
          <cell r="CM174">
            <v>0</v>
          </cell>
          <cell r="CN174" t="str">
            <v>нд</v>
          </cell>
          <cell r="CQ174">
            <v>2.6221982000000001</v>
          </cell>
          <cell r="CR174">
            <v>7.6101628833637065</v>
          </cell>
          <cell r="CS174">
            <v>7.6101628833637065</v>
          </cell>
          <cell r="CU174">
            <v>0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0</v>
          </cell>
        </row>
        <row r="175">
          <cell r="D175" t="str">
            <v>K_Che329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2021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18.311040000000002</v>
          </cell>
          <cell r="AP175">
            <v>22.427084360041324</v>
          </cell>
          <cell r="AQ175">
            <v>18.311040000000002</v>
          </cell>
          <cell r="AR175">
            <v>22.427084360041324</v>
          </cell>
          <cell r="AS175">
            <v>13.649895700139428</v>
          </cell>
          <cell r="AT175">
            <v>13.649895700139428</v>
          </cell>
          <cell r="AU175">
            <v>11.374913083449524</v>
          </cell>
          <cell r="AV175">
            <v>11.374913083449524</v>
          </cell>
          <cell r="AW175">
            <v>0</v>
          </cell>
          <cell r="AX175">
            <v>0</v>
          </cell>
          <cell r="AY175">
            <v>0</v>
          </cell>
          <cell r="AZ175">
            <v>11.374913083449524</v>
          </cell>
          <cell r="BA175">
            <v>11.374913083449524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0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0</v>
          </cell>
          <cell r="BQ175">
            <v>0</v>
          </cell>
          <cell r="BR175" t="str">
            <v>нд</v>
          </cell>
          <cell r="BT175">
            <v>4.1031751384297523</v>
          </cell>
          <cell r="BV175">
            <v>13.649895700139428</v>
          </cell>
          <cell r="BW175">
            <v>13.649895700139428</v>
          </cell>
          <cell r="BY175">
            <v>0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0</v>
          </cell>
          <cell r="CM175">
            <v>0</v>
          </cell>
          <cell r="CN175" t="str">
            <v>нд</v>
          </cell>
          <cell r="CQ175">
            <v>1.48442922</v>
          </cell>
          <cell r="CR175">
            <v>9.8904838634495249</v>
          </cell>
          <cell r="CS175">
            <v>9.8904838634495249</v>
          </cell>
          <cell r="CU175">
            <v>0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0</v>
          </cell>
        </row>
        <row r="176">
          <cell r="D176" t="str">
            <v>K_Che330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19.251360000000002</v>
          </cell>
          <cell r="AP176">
            <v>23.57877404918154</v>
          </cell>
          <cell r="AQ176">
            <v>19.251360000000002</v>
          </cell>
          <cell r="AR176">
            <v>23.57877404918154</v>
          </cell>
          <cell r="AS176">
            <v>6.3438868930162364</v>
          </cell>
          <cell r="AT176">
            <v>8.9338868930162363</v>
          </cell>
          <cell r="AU176">
            <v>5.2865724108468637</v>
          </cell>
          <cell r="AV176">
            <v>5.2865724108468637</v>
          </cell>
          <cell r="AW176">
            <v>0</v>
          </cell>
          <cell r="AX176">
            <v>0</v>
          </cell>
          <cell r="AY176">
            <v>0</v>
          </cell>
          <cell r="AZ176">
            <v>7.4449057441801969</v>
          </cell>
          <cell r="BA176">
            <v>7.4449057441801969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2.59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2.1583333333333332</v>
          </cell>
          <cell r="BQ176">
            <v>0</v>
          </cell>
          <cell r="BR176" t="str">
            <v>нд</v>
          </cell>
          <cell r="BT176">
            <v>1.9069779661016939</v>
          </cell>
          <cell r="BV176">
            <v>6.3438868930162364</v>
          </cell>
          <cell r="BW176">
            <v>6.3438868930162364</v>
          </cell>
          <cell r="BY176">
            <v>2.59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2.59</v>
          </cell>
          <cell r="CM176">
            <v>0</v>
          </cell>
          <cell r="CN176" t="str">
            <v>нд</v>
          </cell>
          <cell r="CQ176">
            <v>0.84290107999999997</v>
          </cell>
          <cell r="CR176">
            <v>4.4436713308468638</v>
          </cell>
          <cell r="CS176">
            <v>4.4436713308468638</v>
          </cell>
          <cell r="CU176">
            <v>2.1583333333333332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2.1583333333333332</v>
          </cell>
        </row>
        <row r="177">
          <cell r="D177" t="str">
            <v>K_Che332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12.660768000000001</v>
          </cell>
          <cell r="AP177">
            <v>15.506716822141815</v>
          </cell>
          <cell r="AQ177">
            <v>12.660768000000001</v>
          </cell>
          <cell r="AR177">
            <v>15.506716822141815</v>
          </cell>
          <cell r="AS177">
            <v>5.0795705744783985</v>
          </cell>
          <cell r="AT177">
            <v>9.0595705744783981</v>
          </cell>
          <cell r="AU177">
            <v>4.2329754787319986</v>
          </cell>
          <cell r="AV177">
            <v>4.2329754787319986</v>
          </cell>
          <cell r="AW177">
            <v>0</v>
          </cell>
          <cell r="AX177">
            <v>0</v>
          </cell>
          <cell r="AY177">
            <v>0</v>
          </cell>
          <cell r="AZ177">
            <v>7.5496421453986651</v>
          </cell>
          <cell r="BA177">
            <v>7.5496421453986651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3.98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3.3166666666666669</v>
          </cell>
          <cell r="BQ177">
            <v>0</v>
          </cell>
          <cell r="BR177" t="str">
            <v>нд</v>
          </cell>
          <cell r="BT177">
            <v>1.526926339928415</v>
          </cell>
          <cell r="BV177">
            <v>5.0795705744783985</v>
          </cell>
          <cell r="BW177">
            <v>5.0795705744783985</v>
          </cell>
          <cell r="BY177">
            <v>3.98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3.98</v>
          </cell>
          <cell r="CM177">
            <v>0</v>
          </cell>
          <cell r="CN177" t="str">
            <v>нд</v>
          </cell>
          <cell r="CQ177">
            <v>1.1771706200000001</v>
          </cell>
          <cell r="CR177">
            <v>3.0558048587319986</v>
          </cell>
          <cell r="CS177">
            <v>3.0558048587319986</v>
          </cell>
          <cell r="CU177">
            <v>3.3166666666666669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3.3166666666666669</v>
          </cell>
        </row>
        <row r="178">
          <cell r="D178" t="str">
            <v>K_Che333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2022</v>
          </cell>
          <cell r="AC178">
            <v>2021</v>
          </cell>
          <cell r="AD178">
            <v>2022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12.555936000000001</v>
          </cell>
          <cell r="AP178">
            <v>15.378320176859415</v>
          </cell>
          <cell r="AQ178">
            <v>12.555936000000001</v>
          </cell>
          <cell r="AR178">
            <v>15.378320176859415</v>
          </cell>
          <cell r="AS178">
            <v>4.267707542574585</v>
          </cell>
          <cell r="AT178">
            <v>8.057707542574585</v>
          </cell>
          <cell r="AU178">
            <v>3.5564229521454878</v>
          </cell>
          <cell r="AV178">
            <v>3.5564229521454878</v>
          </cell>
          <cell r="AW178">
            <v>0</v>
          </cell>
          <cell r="AX178">
            <v>0</v>
          </cell>
          <cell r="AY178">
            <v>0</v>
          </cell>
          <cell r="AZ178">
            <v>6.7147562854788214</v>
          </cell>
          <cell r="BA178">
            <v>6.7147562854788214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3.79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3.1583333333333337</v>
          </cell>
          <cell r="BQ178">
            <v>0</v>
          </cell>
          <cell r="BR178" t="str">
            <v>нд</v>
          </cell>
          <cell r="BT178">
            <v>1.2828768065177998</v>
          </cell>
          <cell r="BV178">
            <v>4.267707542574585</v>
          </cell>
          <cell r="BW178">
            <v>4.267707542574585</v>
          </cell>
          <cell r="BY178">
            <v>3.79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3.79</v>
          </cell>
          <cell r="CM178">
            <v>0</v>
          </cell>
          <cell r="CN178" t="str">
            <v>нд</v>
          </cell>
          <cell r="CQ178">
            <v>0.74578156000000007</v>
          </cell>
          <cell r="CR178">
            <v>2.8106413921454876</v>
          </cell>
          <cell r="CS178">
            <v>2.8106413921454876</v>
          </cell>
          <cell r="CU178">
            <v>3.1583333333333337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3.1583333333333337</v>
          </cell>
        </row>
        <row r="179">
          <cell r="D179" t="str">
            <v>K_Che334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5.5994399999999995</v>
          </cell>
          <cell r="AP179">
            <v>6.858109274459002</v>
          </cell>
          <cell r="AQ179">
            <v>5.5994399999999995</v>
          </cell>
          <cell r="AR179">
            <v>6.858109274459002</v>
          </cell>
          <cell r="AS179">
            <v>2.1050115708643982</v>
          </cell>
          <cell r="AT179">
            <v>6.9587751908643991</v>
          </cell>
          <cell r="AU179">
            <v>1.7541763090536653</v>
          </cell>
          <cell r="AV179">
            <v>1.7541763090536653</v>
          </cell>
          <cell r="AW179">
            <v>0</v>
          </cell>
          <cell r="AX179">
            <v>0</v>
          </cell>
          <cell r="AY179">
            <v>0</v>
          </cell>
          <cell r="AZ179">
            <v>5.7989793257203317</v>
          </cell>
          <cell r="BA179">
            <v>5.7989793257203317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4.8537636200000005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4.0448030166666671</v>
          </cell>
          <cell r="BQ179">
            <v>0</v>
          </cell>
          <cell r="BR179" t="str">
            <v>нд</v>
          </cell>
          <cell r="BT179">
            <v>0.63277031672837392</v>
          </cell>
          <cell r="BV179">
            <v>2.1050115708643982</v>
          </cell>
          <cell r="BW179">
            <v>2.1050115708643982</v>
          </cell>
          <cell r="BY179">
            <v>4.8537636200000005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4.8537636200000005</v>
          </cell>
          <cell r="CM179">
            <v>0</v>
          </cell>
          <cell r="CN179" t="str">
            <v>нд</v>
          </cell>
          <cell r="CQ179">
            <v>0.40984646999999996</v>
          </cell>
          <cell r="CR179">
            <v>1.3443298390536653</v>
          </cell>
          <cell r="CS179">
            <v>1.3443298390536653</v>
          </cell>
          <cell r="CU179">
            <v>4.0448030166666671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4.0448030166666671</v>
          </cell>
        </row>
        <row r="180">
          <cell r="D180" t="str">
            <v>K_Che335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2022</v>
          </cell>
          <cell r="AC180">
            <v>2021</v>
          </cell>
          <cell r="AD180">
            <v>2022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20.495519999999996</v>
          </cell>
          <cell r="AP180">
            <v>25.102602366818818</v>
          </cell>
          <cell r="AQ180">
            <v>20.495519999999996</v>
          </cell>
          <cell r="AR180">
            <v>25.102602366818818</v>
          </cell>
          <cell r="AS180">
            <v>9.2123185750741587</v>
          </cell>
          <cell r="AT180">
            <v>13.832318575074158</v>
          </cell>
          <cell r="AU180">
            <v>7.6769321458951332</v>
          </cell>
          <cell r="AV180">
            <v>7.6769321458951332</v>
          </cell>
          <cell r="AW180">
            <v>0</v>
          </cell>
          <cell r="AX180">
            <v>0</v>
          </cell>
          <cell r="AY180">
            <v>0</v>
          </cell>
          <cell r="AZ180">
            <v>11.526932145895135</v>
          </cell>
          <cell r="BA180">
            <v>11.526932145895135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4.62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3.85</v>
          </cell>
          <cell r="BQ180">
            <v>0</v>
          </cell>
          <cell r="BR180" t="str">
            <v>нд</v>
          </cell>
          <cell r="BT180">
            <v>2.7692340691968598</v>
          </cell>
          <cell r="BV180">
            <v>9.2123185750741587</v>
          </cell>
          <cell r="BW180">
            <v>9.2123185750741587</v>
          </cell>
          <cell r="BY180">
            <v>4.62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4.62</v>
          </cell>
          <cell r="CM180">
            <v>0</v>
          </cell>
          <cell r="CN180" t="str">
            <v>нд</v>
          </cell>
          <cell r="CQ180">
            <v>1.1717844799999999</v>
          </cell>
          <cell r="CR180">
            <v>6.5051476658951337</v>
          </cell>
          <cell r="CS180">
            <v>6.5051476658951337</v>
          </cell>
          <cell r="CU180">
            <v>3.85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3.85</v>
          </cell>
        </row>
        <row r="181">
          <cell r="D181" t="str">
            <v>K_Che336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1.7241599999999999</v>
          </cell>
          <cell r="AP181">
            <v>2.1117250451208038</v>
          </cell>
          <cell r="AQ181">
            <v>1.7241599999999999</v>
          </cell>
          <cell r="AR181">
            <v>2.1117250451208038</v>
          </cell>
          <cell r="AS181">
            <v>0.38960922571258355</v>
          </cell>
          <cell r="AT181">
            <v>3.3096092257125838</v>
          </cell>
          <cell r="AU181">
            <v>0.32467435476048628</v>
          </cell>
          <cell r="AV181">
            <v>0.32467435476048628</v>
          </cell>
          <cell r="AW181">
            <v>0</v>
          </cell>
          <cell r="AX181">
            <v>0</v>
          </cell>
          <cell r="AY181">
            <v>0</v>
          </cell>
          <cell r="AZ181">
            <v>2.7580076880938198</v>
          </cell>
          <cell r="BA181">
            <v>2.7580076880938198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2.9200000000000004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2.4333333333333336</v>
          </cell>
          <cell r="BQ181">
            <v>0</v>
          </cell>
          <cell r="BR181" t="str">
            <v>нд</v>
          </cell>
          <cell r="BT181">
            <v>0.11711731031813578</v>
          </cell>
          <cell r="BV181">
            <v>0.38960922571258355</v>
          </cell>
          <cell r="BW181">
            <v>0.38960922571258355</v>
          </cell>
          <cell r="BY181">
            <v>2.9200000000000004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2.9200000000000004</v>
          </cell>
          <cell r="CM181">
            <v>0</v>
          </cell>
          <cell r="CN181" t="str">
            <v>нд</v>
          </cell>
          <cell r="CQ181">
            <v>0.24498147000000001</v>
          </cell>
          <cell r="CR181">
            <v>7.9692884760486277E-2</v>
          </cell>
          <cell r="CS181">
            <v>7.9692884760486277E-2</v>
          </cell>
          <cell r="CU181">
            <v>2.4333333333333336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2.4333333333333336</v>
          </cell>
        </row>
        <row r="182">
          <cell r="D182" t="str">
            <v>K_Che337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3.96</v>
          </cell>
          <cell r="AP182">
            <v>4.8501480017390408</v>
          </cell>
          <cell r="AQ182">
            <v>3.96</v>
          </cell>
          <cell r="AR182">
            <v>4.8501480017390408</v>
          </cell>
          <cell r="AS182">
            <v>1.5584369028503342</v>
          </cell>
          <cell r="AT182">
            <v>2.8984369028503343</v>
          </cell>
          <cell r="AU182">
            <v>1.2986974190419451</v>
          </cell>
          <cell r="AV182">
            <v>1.2986974190419451</v>
          </cell>
          <cell r="AW182">
            <v>0</v>
          </cell>
          <cell r="AX182">
            <v>0</v>
          </cell>
          <cell r="AY182">
            <v>0</v>
          </cell>
          <cell r="AZ182">
            <v>2.4153640857086121</v>
          </cell>
          <cell r="BA182">
            <v>2.4153640857086121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1.34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1.1166666666666667</v>
          </cell>
          <cell r="BQ182">
            <v>0</v>
          </cell>
          <cell r="BR182" t="str">
            <v>нд</v>
          </cell>
          <cell r="BT182">
            <v>0.46846924127254497</v>
          </cell>
          <cell r="BV182">
            <v>1.5584369028503342</v>
          </cell>
          <cell r="BW182">
            <v>1.5584369028503342</v>
          </cell>
          <cell r="BY182">
            <v>1.34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1.34</v>
          </cell>
          <cell r="CM182">
            <v>0</v>
          </cell>
          <cell r="CN182" t="str">
            <v>нд</v>
          </cell>
          <cell r="CQ182">
            <v>0.28932859000000005</v>
          </cell>
          <cell r="CR182">
            <v>1.0093688290419451</v>
          </cell>
          <cell r="CS182">
            <v>1.0093688290419451</v>
          </cell>
          <cell r="CU182">
            <v>1.1166666666666667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1.1166666666666667</v>
          </cell>
        </row>
        <row r="183">
          <cell r="D183" t="str">
            <v>K_Che338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2022</v>
          </cell>
          <cell r="AC183">
            <v>2021</v>
          </cell>
          <cell r="AD183">
            <v>2022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14.432424000000001</v>
          </cell>
          <cell r="AP183">
            <v>17.676614248447112</v>
          </cell>
          <cell r="AQ183">
            <v>14.432424000000001</v>
          </cell>
          <cell r="AR183">
            <v>17.676614248447112</v>
          </cell>
          <cell r="AS183">
            <v>1.6785661646117103</v>
          </cell>
          <cell r="AT183">
            <v>14.668138464611712</v>
          </cell>
          <cell r="AU183">
            <v>1.3988051371764252</v>
          </cell>
          <cell r="AV183">
            <v>1.3988051371764252</v>
          </cell>
          <cell r="AW183">
            <v>0</v>
          </cell>
          <cell r="AX183">
            <v>0</v>
          </cell>
          <cell r="AY183">
            <v>0</v>
          </cell>
          <cell r="AZ183">
            <v>12.22344872050976</v>
          </cell>
          <cell r="BA183">
            <v>12.22344872050976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12.989572300000001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10.824643583333334</v>
          </cell>
          <cell r="BQ183">
            <v>0</v>
          </cell>
          <cell r="BR183" t="str">
            <v>нд</v>
          </cell>
          <cell r="BT183">
            <v>0.50458041195396897</v>
          </cell>
          <cell r="BV183">
            <v>1.6785661646117103</v>
          </cell>
          <cell r="BW183">
            <v>1.6785661646117103</v>
          </cell>
          <cell r="BY183">
            <v>12.989572300000001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12.989572300000001</v>
          </cell>
          <cell r="CM183">
            <v>0</v>
          </cell>
          <cell r="CN183" t="str">
            <v>нд</v>
          </cell>
          <cell r="CQ183">
            <v>0.57400373999999998</v>
          </cell>
          <cell r="CR183">
            <v>0.8248013971764252</v>
          </cell>
          <cell r="CS183">
            <v>0.8248013971764252</v>
          </cell>
          <cell r="CU183">
            <v>10.824643583333334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10.824643583333334</v>
          </cell>
        </row>
        <row r="184">
          <cell r="D184" t="str">
            <v>K_Che339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3.96</v>
          </cell>
          <cell r="AP184">
            <v>4.8501480017390408</v>
          </cell>
          <cell r="AQ184">
            <v>3.96</v>
          </cell>
          <cell r="AR184">
            <v>4.8501480017390408</v>
          </cell>
          <cell r="AS184">
            <v>0.33571722492240053</v>
          </cell>
          <cell r="AT184">
            <v>5.0412214549224013</v>
          </cell>
          <cell r="AU184">
            <v>0.27976435410200046</v>
          </cell>
          <cell r="AV184">
            <v>0.27976435410200046</v>
          </cell>
          <cell r="AW184">
            <v>0</v>
          </cell>
          <cell r="AX184">
            <v>0</v>
          </cell>
          <cell r="AY184">
            <v>0</v>
          </cell>
          <cell r="AZ184">
            <v>4.2010178791020012</v>
          </cell>
          <cell r="BA184">
            <v>4.2010178791020012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4.7055042300000007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3.9212535250000009</v>
          </cell>
          <cell r="BQ184">
            <v>0</v>
          </cell>
          <cell r="BR184" t="str">
            <v>нд</v>
          </cell>
          <cell r="BT184">
            <v>0.10098305084745751</v>
          </cell>
          <cell r="BV184">
            <v>0.33571722492240053</v>
          </cell>
          <cell r="BW184">
            <v>0.33571722492240053</v>
          </cell>
          <cell r="BY184">
            <v>4.7055042300000007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4.7055042300000007</v>
          </cell>
          <cell r="CM184">
            <v>0</v>
          </cell>
          <cell r="CN184" t="str">
            <v>нд</v>
          </cell>
          <cell r="CQ184">
            <v>0.11679792</v>
          </cell>
          <cell r="CR184">
            <v>0.16296643410200046</v>
          </cell>
          <cell r="CS184">
            <v>0.16296643410200046</v>
          </cell>
          <cell r="CU184">
            <v>3.9212535250000009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3.9212535250000009</v>
          </cell>
        </row>
        <row r="185">
          <cell r="D185" t="str">
            <v>K_Che340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2021</v>
          </cell>
          <cell r="AC185">
            <v>2021</v>
          </cell>
          <cell r="AD185">
            <v>2022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18.990084</v>
          </cell>
          <cell r="AP185">
            <v>23.258767162994072</v>
          </cell>
          <cell r="AQ185">
            <v>18.990084</v>
          </cell>
          <cell r="AR185">
            <v>23.258767162994072</v>
          </cell>
          <cell r="AS185">
            <v>7.2447116462244345</v>
          </cell>
          <cell r="AT185">
            <v>7.2447116462244345</v>
          </cell>
          <cell r="AU185">
            <v>6.0372597051870294</v>
          </cell>
          <cell r="AV185">
            <v>6.0372597051870294</v>
          </cell>
          <cell r="AW185">
            <v>0</v>
          </cell>
          <cell r="AX185">
            <v>0</v>
          </cell>
          <cell r="AY185">
            <v>0</v>
          </cell>
          <cell r="AZ185">
            <v>6.0372597051870294</v>
          </cell>
          <cell r="BA185">
            <v>6.0372597051870294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0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</v>
          </cell>
          <cell r="BQ185">
            <v>0</v>
          </cell>
          <cell r="BR185" t="str">
            <v>нд</v>
          </cell>
          <cell r="BT185">
            <v>2.1777690579933329</v>
          </cell>
          <cell r="BV185">
            <v>7.2447116462244345</v>
          </cell>
          <cell r="BW185">
            <v>7.2447116462244345</v>
          </cell>
          <cell r="BY185">
            <v>0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0</v>
          </cell>
          <cell r="CM185">
            <v>0</v>
          </cell>
          <cell r="CN185" t="str">
            <v>нд</v>
          </cell>
          <cell r="CQ185">
            <v>0.65577066000000006</v>
          </cell>
          <cell r="CR185">
            <v>5.3814890451870294</v>
          </cell>
          <cell r="CS185">
            <v>5.3814890451870294</v>
          </cell>
          <cell r="CU185">
            <v>0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</v>
          </cell>
        </row>
        <row r="186">
          <cell r="D186" t="str">
            <v>K_Che341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2021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9.8303039999999999</v>
          </cell>
          <cell r="AP186">
            <v>12.040007399516993</v>
          </cell>
          <cell r="AQ186">
            <v>9.8303039999999999</v>
          </cell>
          <cell r="AR186">
            <v>12.040007399516993</v>
          </cell>
          <cell r="AS186">
            <v>4.0957122200527314</v>
          </cell>
          <cell r="AT186">
            <v>4.0957122200527314</v>
          </cell>
          <cell r="AU186">
            <v>3.4130935167106093</v>
          </cell>
          <cell r="AV186">
            <v>3.4130935167106093</v>
          </cell>
          <cell r="AW186">
            <v>0</v>
          </cell>
          <cell r="AX186">
            <v>0</v>
          </cell>
          <cell r="AY186">
            <v>0</v>
          </cell>
          <cell r="AZ186">
            <v>3.4130935167106093</v>
          </cell>
          <cell r="BA186">
            <v>3.4130935167106093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0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0</v>
          </cell>
          <cell r="BQ186">
            <v>0</v>
          </cell>
          <cell r="BR186" t="str">
            <v>нд</v>
          </cell>
          <cell r="BT186">
            <v>1.231176205167684</v>
          </cell>
          <cell r="BV186">
            <v>4.0957122200527314</v>
          </cell>
          <cell r="BW186">
            <v>4.0957122200527314</v>
          </cell>
          <cell r="BY186">
            <v>0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0</v>
          </cell>
          <cell r="CM186">
            <v>0</v>
          </cell>
          <cell r="CN186" t="str">
            <v>нд</v>
          </cell>
          <cell r="CQ186">
            <v>0.49597671999999998</v>
          </cell>
          <cell r="CR186">
            <v>2.9171167967106095</v>
          </cell>
          <cell r="CS186">
            <v>2.9171167967106095</v>
          </cell>
          <cell r="CU186">
            <v>0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0</v>
          </cell>
        </row>
        <row r="187">
          <cell r="D187" t="str">
            <v>K_Che342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2021</v>
          </cell>
          <cell r="AC187">
            <v>2021</v>
          </cell>
          <cell r="AD187">
            <v>2022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4.1738400000000002</v>
          </cell>
          <cell r="AP187">
            <v>5.1120559938329491</v>
          </cell>
          <cell r="AQ187">
            <v>4.1738400000000002</v>
          </cell>
          <cell r="AR187">
            <v>5.1120559938329491</v>
          </cell>
          <cell r="AS187">
            <v>1.7792843260884743</v>
          </cell>
          <cell r="AT187">
            <v>1.7792843260884743</v>
          </cell>
          <cell r="AU187">
            <v>1.4827369384070619</v>
          </cell>
          <cell r="AV187">
            <v>1.4827369384070619</v>
          </cell>
          <cell r="AW187">
            <v>0</v>
          </cell>
          <cell r="AX187">
            <v>0</v>
          </cell>
          <cell r="AY187">
            <v>0</v>
          </cell>
          <cell r="AZ187">
            <v>1.4827369384070619</v>
          </cell>
          <cell r="BA187">
            <v>1.4827369384070619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0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0</v>
          </cell>
          <cell r="BQ187">
            <v>0</v>
          </cell>
          <cell r="BR187" t="str">
            <v>нд</v>
          </cell>
          <cell r="BT187">
            <v>0.53485523667120893</v>
          </cell>
          <cell r="BV187">
            <v>1.7792843260884743</v>
          </cell>
          <cell r="BW187">
            <v>1.7792843260884743</v>
          </cell>
          <cell r="BY187">
            <v>0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0</v>
          </cell>
          <cell r="CM187">
            <v>0</v>
          </cell>
          <cell r="CN187" t="str">
            <v>нд</v>
          </cell>
          <cell r="CQ187">
            <v>0.44105796999999997</v>
          </cell>
          <cell r="CR187">
            <v>1.041678968407062</v>
          </cell>
          <cell r="CS187">
            <v>1.041678968407062</v>
          </cell>
          <cell r="CU187">
            <v>0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0</v>
          </cell>
        </row>
        <row r="188">
          <cell r="D188" t="str">
            <v>K_Che343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2021</v>
          </cell>
          <cell r="AC188">
            <v>2021</v>
          </cell>
          <cell r="AD188">
            <v>2022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8.8448879999999992</v>
          </cell>
          <cell r="AP188">
            <v>10.8330848128297</v>
          </cell>
          <cell r="AQ188">
            <v>8.8448879999999992</v>
          </cell>
          <cell r="AR188">
            <v>10.8330848128297</v>
          </cell>
          <cell r="AS188">
            <v>3.7801446154257712</v>
          </cell>
          <cell r="AT188">
            <v>3.7801446154257712</v>
          </cell>
          <cell r="AU188">
            <v>3.1501205128548095</v>
          </cell>
          <cell r="AV188">
            <v>3.1501205128548095</v>
          </cell>
          <cell r="AW188">
            <v>0</v>
          </cell>
          <cell r="AX188">
            <v>0</v>
          </cell>
          <cell r="AY188">
            <v>0</v>
          </cell>
          <cell r="AZ188">
            <v>3.1501205128548095</v>
          </cell>
          <cell r="BA188">
            <v>3.1501205128548095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0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0</v>
          </cell>
          <cell r="BQ188">
            <v>0</v>
          </cell>
          <cell r="BR188" t="str">
            <v>нд</v>
          </cell>
          <cell r="BT188">
            <v>1.136315087720337</v>
          </cell>
          <cell r="BV188">
            <v>3.7801446154257712</v>
          </cell>
          <cell r="BW188">
            <v>3.7801446154257712</v>
          </cell>
          <cell r="BY188">
            <v>0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0</v>
          </cell>
          <cell r="CM188">
            <v>0</v>
          </cell>
          <cell r="CN188" t="str">
            <v>нд</v>
          </cell>
          <cell r="CQ188">
            <v>0.53880426999999997</v>
          </cell>
          <cell r="CR188">
            <v>2.6113162428548096</v>
          </cell>
          <cell r="CS188">
            <v>2.6113162428548096</v>
          </cell>
          <cell r="CU188">
            <v>0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0</v>
          </cell>
        </row>
        <row r="189">
          <cell r="D189" t="str">
            <v>K_Che344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2021</v>
          </cell>
          <cell r="AC189">
            <v>2021</v>
          </cell>
          <cell r="AD189">
            <v>2022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3.96</v>
          </cell>
          <cell r="AP189">
            <v>4.8501480017390408</v>
          </cell>
          <cell r="AQ189">
            <v>3.96</v>
          </cell>
          <cell r="AR189">
            <v>4.8501480017390408</v>
          </cell>
          <cell r="AS189">
            <v>1.2992163790495541</v>
          </cell>
          <cell r="AT189">
            <v>1.2992163790495541</v>
          </cell>
          <cell r="AU189">
            <v>1.0826803158746285</v>
          </cell>
          <cell r="AV189">
            <v>1.0826803158746285</v>
          </cell>
          <cell r="AW189">
            <v>0</v>
          </cell>
          <cell r="AX189">
            <v>0</v>
          </cell>
          <cell r="AY189">
            <v>0</v>
          </cell>
          <cell r="AZ189">
            <v>1.0826803158746285</v>
          </cell>
          <cell r="BA189">
            <v>1.0826803158746285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0</v>
          </cell>
          <cell r="BQ189">
            <v>0</v>
          </cell>
          <cell r="BR189" t="str">
            <v>нд</v>
          </cell>
          <cell r="BT189">
            <v>0.39054523885237197</v>
          </cell>
          <cell r="BV189">
            <v>1.2992163790495541</v>
          </cell>
          <cell r="BW189">
            <v>1.2992163790495541</v>
          </cell>
          <cell r="BY189">
            <v>0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0</v>
          </cell>
          <cell r="CM189">
            <v>0</v>
          </cell>
          <cell r="CN189" t="str">
            <v>нд</v>
          </cell>
          <cell r="CQ189">
            <v>0.33249612000000001</v>
          </cell>
          <cell r="CR189">
            <v>0.75018419587462848</v>
          </cell>
          <cell r="CS189">
            <v>0.75018419587462848</v>
          </cell>
          <cell r="CU189">
            <v>0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0</v>
          </cell>
        </row>
        <row r="190">
          <cell r="D190" t="str">
            <v>K_Che345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2021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8.68764</v>
          </cell>
          <cell r="AP190">
            <v>10.640489844906099</v>
          </cell>
          <cell r="AQ190">
            <v>8.68764</v>
          </cell>
          <cell r="AR190">
            <v>10.640489844906099</v>
          </cell>
          <cell r="AS190">
            <v>3.6071413128891381</v>
          </cell>
          <cell r="AT190">
            <v>3.6071413128891381</v>
          </cell>
          <cell r="AU190">
            <v>3.0059510940742817</v>
          </cell>
          <cell r="AV190">
            <v>3.0059510940742817</v>
          </cell>
          <cell r="AW190">
            <v>0</v>
          </cell>
          <cell r="AX190">
            <v>0</v>
          </cell>
          <cell r="AY190">
            <v>0</v>
          </cell>
          <cell r="AZ190">
            <v>3.0059510940742817</v>
          </cell>
          <cell r="BA190">
            <v>3.0059510940742817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0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0</v>
          </cell>
          <cell r="BQ190">
            <v>0</v>
          </cell>
          <cell r="BR190" t="str">
            <v>нд</v>
          </cell>
          <cell r="BT190">
            <v>1.0843110980287438</v>
          </cell>
          <cell r="BV190">
            <v>3.6071413128891381</v>
          </cell>
          <cell r="BW190">
            <v>3.6071413128891381</v>
          </cell>
          <cell r="BY190">
            <v>0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0</v>
          </cell>
          <cell r="CM190">
            <v>0</v>
          </cell>
          <cell r="CN190" t="str">
            <v>нд</v>
          </cell>
          <cell r="CQ190">
            <v>0.98781946999999992</v>
          </cell>
          <cell r="CR190">
            <v>2.0181316240742819</v>
          </cell>
          <cell r="CS190">
            <v>2.0181316240742819</v>
          </cell>
          <cell r="CU190">
            <v>0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0</v>
          </cell>
        </row>
        <row r="191">
          <cell r="D191" t="str">
            <v>K_Che346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2021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8.2892759999999992</v>
          </cell>
          <cell r="AP191">
            <v>10.15257965334934</v>
          </cell>
          <cell r="AQ191">
            <v>8.2892759999999992</v>
          </cell>
          <cell r="AR191">
            <v>10.15257965334934</v>
          </cell>
          <cell r="AS191">
            <v>3.4837685510802046</v>
          </cell>
          <cell r="AT191">
            <v>3.4837685510802046</v>
          </cell>
          <cell r="AU191">
            <v>2.9031404592335037</v>
          </cell>
          <cell r="AV191">
            <v>2.9031404592335037</v>
          </cell>
          <cell r="AW191">
            <v>0</v>
          </cell>
          <cell r="AX191">
            <v>0</v>
          </cell>
          <cell r="AY191">
            <v>0</v>
          </cell>
          <cell r="AZ191">
            <v>2.9031404592335037</v>
          </cell>
          <cell r="BA191">
            <v>2.9031404592335037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0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0</v>
          </cell>
          <cell r="BQ191">
            <v>0</v>
          </cell>
          <cell r="BR191" t="str">
            <v>нд</v>
          </cell>
          <cell r="BT191">
            <v>1.047223949761332</v>
          </cell>
          <cell r="BV191">
            <v>3.4837685510802046</v>
          </cell>
          <cell r="BW191">
            <v>3.4837685510802046</v>
          </cell>
          <cell r="BY191">
            <v>0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0</v>
          </cell>
          <cell r="CM191">
            <v>0</v>
          </cell>
          <cell r="CN191" t="str">
            <v>нд</v>
          </cell>
          <cell r="CQ191">
            <v>0.89465262000000001</v>
          </cell>
          <cell r="CR191">
            <v>2.0084878392335037</v>
          </cell>
          <cell r="CS191">
            <v>2.0084878392335037</v>
          </cell>
          <cell r="CU191">
            <v>0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0</v>
          </cell>
        </row>
        <row r="192">
          <cell r="D192" t="str">
            <v>K_Che347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2021</v>
          </cell>
          <cell r="AC192">
            <v>2021</v>
          </cell>
          <cell r="AD192">
            <v>2022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9.7254720000000017</v>
          </cell>
          <cell r="AP192">
            <v>11.911610754234594</v>
          </cell>
          <cell r="AQ192">
            <v>9.7254720000000017</v>
          </cell>
          <cell r="AR192">
            <v>11.911610754234594</v>
          </cell>
          <cell r="AS192">
            <v>3.9285671776019928</v>
          </cell>
          <cell r="AT192">
            <v>3.9285671776019928</v>
          </cell>
          <cell r="AU192">
            <v>3.273805981334994</v>
          </cell>
          <cell r="AV192">
            <v>3.273805981334994</v>
          </cell>
          <cell r="AW192">
            <v>0</v>
          </cell>
          <cell r="AX192">
            <v>0</v>
          </cell>
          <cell r="AY192">
            <v>0</v>
          </cell>
          <cell r="AZ192">
            <v>3.273805981334994</v>
          </cell>
          <cell r="BA192">
            <v>3.273805981334994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0</v>
          </cell>
          <cell r="BQ192">
            <v>0</v>
          </cell>
          <cell r="BR192" t="str">
            <v>нд</v>
          </cell>
          <cell r="BT192">
            <v>1.1809328790412048</v>
          </cell>
          <cell r="BV192">
            <v>3.9285671776019928</v>
          </cell>
          <cell r="BW192">
            <v>3.9285671776019928</v>
          </cell>
          <cell r="BY192">
            <v>0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0</v>
          </cell>
          <cell r="CM192">
            <v>0</v>
          </cell>
          <cell r="CN192" t="str">
            <v>нд</v>
          </cell>
          <cell r="CQ192">
            <v>0.95086727999999998</v>
          </cell>
          <cell r="CR192">
            <v>2.3229387013349942</v>
          </cell>
          <cell r="CS192">
            <v>2.3229387013349942</v>
          </cell>
          <cell r="CU192">
            <v>0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0</v>
          </cell>
        </row>
        <row r="193">
          <cell r="D193" t="str">
            <v>K_Che348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2021</v>
          </cell>
          <cell r="AC193">
            <v>2021</v>
          </cell>
          <cell r="AD193">
            <v>2022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10.847171999999999</v>
          </cell>
          <cell r="AP193">
            <v>13.285451919272642</v>
          </cell>
          <cell r="AQ193">
            <v>10.847171999999999</v>
          </cell>
          <cell r="AR193">
            <v>13.285451919272642</v>
          </cell>
          <cell r="AS193">
            <v>4.4213596248274847</v>
          </cell>
          <cell r="AT193">
            <v>4.4213596248274847</v>
          </cell>
          <cell r="AU193">
            <v>3.6844663540229043</v>
          </cell>
          <cell r="AV193">
            <v>3.6844663540229043</v>
          </cell>
          <cell r="AW193">
            <v>0</v>
          </cell>
          <cell r="AX193">
            <v>0</v>
          </cell>
          <cell r="AY193">
            <v>0</v>
          </cell>
          <cell r="AZ193">
            <v>3.6844663540229043</v>
          </cell>
          <cell r="BA193">
            <v>3.6844663540229043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0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0</v>
          </cell>
          <cell r="BQ193">
            <v>0</v>
          </cell>
          <cell r="BR193" t="str">
            <v>нд</v>
          </cell>
          <cell r="BT193">
            <v>1.3290648050867548</v>
          </cell>
          <cell r="BV193">
            <v>4.4213596248274847</v>
          </cell>
          <cell r="BW193">
            <v>4.4213596248274847</v>
          </cell>
          <cell r="BY193">
            <v>0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0</v>
          </cell>
          <cell r="CM193">
            <v>0</v>
          </cell>
          <cell r="CN193" t="str">
            <v>нд</v>
          </cell>
          <cell r="CQ193">
            <v>0.97296643999999999</v>
          </cell>
          <cell r="CR193">
            <v>2.7114999140229044</v>
          </cell>
          <cell r="CS193">
            <v>2.7114999140229044</v>
          </cell>
          <cell r="CU193">
            <v>0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0</v>
          </cell>
        </row>
        <row r="194">
          <cell r="D194" t="str">
            <v>K_Che349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1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2020</v>
          </cell>
          <cell r="AA194">
            <v>2022</v>
          </cell>
          <cell r="AB194">
            <v>2022</v>
          </cell>
          <cell r="AC194">
            <v>2021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>
            <v>35.111376000000007</v>
          </cell>
          <cell r="AP194">
            <v>43.003881349673762</v>
          </cell>
          <cell r="AQ194">
            <v>35.111376000000007</v>
          </cell>
          <cell r="AR194">
            <v>43.003881349673762</v>
          </cell>
          <cell r="AS194">
            <v>17.641775998669743</v>
          </cell>
          <cell r="AT194">
            <v>17.645498500415641</v>
          </cell>
          <cell r="AU194">
            <v>14.701479998891454</v>
          </cell>
          <cell r="AV194">
            <v>14.701479998891454</v>
          </cell>
          <cell r="AW194">
            <v>0</v>
          </cell>
          <cell r="AX194">
            <v>0</v>
          </cell>
          <cell r="AY194">
            <v>0</v>
          </cell>
          <cell r="AZ194">
            <v>14.704582083679702</v>
          </cell>
          <cell r="BA194">
            <v>14.704582083679702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>
            <v>0</v>
          </cell>
          <cell r="BI194">
            <v>0</v>
          </cell>
          <cell r="BJ194">
            <v>3.7225017458979437E-3</v>
          </cell>
          <cell r="BK194" t="str">
            <v>нд</v>
          </cell>
          <cell r="BL194">
            <v>0</v>
          </cell>
          <cell r="BM194" t="str">
            <v>нд</v>
          </cell>
          <cell r="BN194">
            <v>0</v>
          </cell>
          <cell r="BO194" t="str">
            <v>нд</v>
          </cell>
          <cell r="BP194">
            <v>3.1020847882482867E-3</v>
          </cell>
          <cell r="BQ194">
            <v>0</v>
          </cell>
          <cell r="BR194" t="str">
            <v>нд</v>
          </cell>
          <cell r="BT194">
            <v>5.3031401296362306</v>
          </cell>
          <cell r="BV194">
            <v>17.641775998669743</v>
          </cell>
          <cell r="BW194">
            <v>17.641775998669743</v>
          </cell>
          <cell r="BY194">
            <v>3.7225017458979437E-3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>
            <v>0</v>
          </cell>
          <cell r="CK194">
            <v>3.7225017458979437E-3</v>
          </cell>
          <cell r="CM194">
            <v>0</v>
          </cell>
          <cell r="CN194" t="str">
            <v>нд</v>
          </cell>
          <cell r="CQ194">
            <v>2.0051023400000001</v>
          </cell>
          <cell r="CR194">
            <v>12.696377658891453</v>
          </cell>
          <cell r="CS194">
            <v>12.696377658891453</v>
          </cell>
          <cell r="CU194">
            <v>3.1020847882482867E-3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>
            <v>0</v>
          </cell>
          <cell r="DG194">
            <v>3.1020847882482867E-3</v>
          </cell>
        </row>
        <row r="195">
          <cell r="D195" t="str">
            <v>K_Che350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2022</v>
          </cell>
          <cell r="AC195">
            <v>2021</v>
          </cell>
          <cell r="AD195">
            <v>2022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9.5158080000000016</v>
          </cell>
          <cell r="AP195">
            <v>11.654817463669794</v>
          </cell>
          <cell r="AQ195">
            <v>9.5158080000000016</v>
          </cell>
          <cell r="AR195">
            <v>11.654817463669794</v>
          </cell>
          <cell r="AS195">
            <v>3.9949940585759669</v>
          </cell>
          <cell r="AT195">
            <v>7.1949940585759666</v>
          </cell>
          <cell r="AU195">
            <v>3.3291617154799726</v>
          </cell>
          <cell r="AV195">
            <v>3.3291617154799726</v>
          </cell>
          <cell r="AW195">
            <v>0</v>
          </cell>
          <cell r="AX195">
            <v>0</v>
          </cell>
          <cell r="AY195">
            <v>0</v>
          </cell>
          <cell r="AZ195">
            <v>5.9958283821466392</v>
          </cell>
          <cell r="BA195">
            <v>5.9958283821466392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3.2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2.666666666666667</v>
          </cell>
          <cell r="BQ195">
            <v>0</v>
          </cell>
          <cell r="BR195" t="str">
            <v>нд</v>
          </cell>
          <cell r="BT195">
            <v>1.2009013804504469</v>
          </cell>
          <cell r="BV195">
            <v>3.9949940585759669</v>
          </cell>
          <cell r="BW195">
            <v>3.9949940585759669</v>
          </cell>
          <cell r="BY195">
            <v>3.2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3.2</v>
          </cell>
          <cell r="CM195">
            <v>0</v>
          </cell>
          <cell r="CN195" t="str">
            <v>нд</v>
          </cell>
          <cell r="CQ195">
            <v>0.41844928000000003</v>
          </cell>
          <cell r="CR195">
            <v>2.9107124354799727</v>
          </cell>
          <cell r="CS195">
            <v>2.9107124354799727</v>
          </cell>
          <cell r="CU195">
            <v>2.666666666666667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2.666666666666667</v>
          </cell>
        </row>
        <row r="196">
          <cell r="D196" t="str">
            <v>K_Che351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1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2020</v>
          </cell>
          <cell r="AA196">
            <v>2022</v>
          </cell>
          <cell r="AB196">
            <v>2022</v>
          </cell>
          <cell r="AC196">
            <v>2021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>
            <v>22.983840000000001</v>
          </cell>
          <cell r="AP196">
            <v>28.150259002093389</v>
          </cell>
          <cell r="AQ196">
            <v>22.983840000000001</v>
          </cell>
          <cell r="AR196">
            <v>28.150259002093389</v>
          </cell>
          <cell r="AS196">
            <v>9.399992477825899</v>
          </cell>
          <cell r="AT196">
            <v>9.4008380905628073</v>
          </cell>
          <cell r="AU196">
            <v>7.8333270648549158</v>
          </cell>
          <cell r="AV196">
            <v>7.8333270648549158</v>
          </cell>
          <cell r="AW196">
            <v>0</v>
          </cell>
          <cell r="AX196">
            <v>0</v>
          </cell>
          <cell r="AY196">
            <v>0</v>
          </cell>
          <cell r="AZ196">
            <v>7.8340317421356733</v>
          </cell>
          <cell r="BA196">
            <v>7.8340317421356733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>
            <v>0</v>
          </cell>
          <cell r="BI196">
            <v>0</v>
          </cell>
          <cell r="BJ196">
            <v>8.4561273690830774E-4</v>
          </cell>
          <cell r="BK196" t="str">
            <v>нд</v>
          </cell>
          <cell r="BL196">
            <v>0</v>
          </cell>
          <cell r="BM196" t="str">
            <v>нд</v>
          </cell>
          <cell r="BN196">
            <v>0</v>
          </cell>
          <cell r="BO196" t="str">
            <v>нд</v>
          </cell>
          <cell r="BP196">
            <v>7.0467728075692315E-4</v>
          </cell>
          <cell r="BQ196">
            <v>0</v>
          </cell>
          <cell r="BR196" t="str">
            <v>нд</v>
          </cell>
          <cell r="BT196">
            <v>2.8256503069422267</v>
          </cell>
          <cell r="BV196">
            <v>9.399992477825899</v>
          </cell>
          <cell r="BW196">
            <v>9.399992477825899</v>
          </cell>
          <cell r="BY196">
            <v>8.4561273690830774E-4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>
            <v>0</v>
          </cell>
          <cell r="CK196">
            <v>8.4561273690830774E-4</v>
          </cell>
          <cell r="CM196">
            <v>0</v>
          </cell>
          <cell r="CN196" t="str">
            <v>нд</v>
          </cell>
          <cell r="CQ196">
            <v>1.0460005299999999</v>
          </cell>
          <cell r="CR196">
            <v>6.7873265348549161</v>
          </cell>
          <cell r="CS196">
            <v>6.7873265348549161</v>
          </cell>
          <cell r="CU196">
            <v>7.0467728075692315E-4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>
            <v>0</v>
          </cell>
          <cell r="DG196">
            <v>7.0467728075692315E-4</v>
          </cell>
        </row>
        <row r="197">
          <cell r="D197" t="str">
            <v>K_Che352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1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2020</v>
          </cell>
          <cell r="AA197">
            <v>2022</v>
          </cell>
          <cell r="AB197">
            <v>2022</v>
          </cell>
          <cell r="AC197">
            <v>2021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>
            <v>22.983840000000001</v>
          </cell>
          <cell r="AP197">
            <v>28.150259002093389</v>
          </cell>
          <cell r="AQ197">
            <v>22.983840000000001</v>
          </cell>
          <cell r="AR197">
            <v>28.150259002093389</v>
          </cell>
          <cell r="AS197">
            <v>8.5130000048205137</v>
          </cell>
          <cell r="AT197">
            <v>17.393000004820514</v>
          </cell>
          <cell r="AU197">
            <v>7.0941666706837614</v>
          </cell>
          <cell r="AV197">
            <v>7.0941666706837614</v>
          </cell>
          <cell r="AW197">
            <v>0</v>
          </cell>
          <cell r="AX197">
            <v>0</v>
          </cell>
          <cell r="AY197">
            <v>0</v>
          </cell>
          <cell r="AZ197">
            <v>14.494166670683763</v>
          </cell>
          <cell r="BA197">
            <v>14.494166670683763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>
            <v>0</v>
          </cell>
          <cell r="BI197">
            <v>0</v>
          </cell>
          <cell r="BJ197">
            <v>8.8800000000000008</v>
          </cell>
          <cell r="BK197" t="str">
            <v>нд</v>
          </cell>
          <cell r="BL197">
            <v>0</v>
          </cell>
          <cell r="BM197" t="str">
            <v>нд</v>
          </cell>
          <cell r="BN197">
            <v>0</v>
          </cell>
          <cell r="BO197" t="str">
            <v>нд</v>
          </cell>
          <cell r="BP197">
            <v>7.4000000000000012</v>
          </cell>
          <cell r="BQ197">
            <v>0</v>
          </cell>
          <cell r="BR197" t="str">
            <v>нд</v>
          </cell>
          <cell r="BT197">
            <v>2.5590176127626187</v>
          </cell>
          <cell r="BV197">
            <v>8.5130000048205137</v>
          </cell>
          <cell r="BW197">
            <v>8.5130000048205137</v>
          </cell>
          <cell r="BY197">
            <v>8.8800000000000008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>
            <v>0</v>
          </cell>
          <cell r="CK197">
            <v>8.8800000000000008</v>
          </cell>
          <cell r="CM197">
            <v>0</v>
          </cell>
          <cell r="CN197" t="str">
            <v>нд</v>
          </cell>
          <cell r="CQ197">
            <v>2.3337353900000002</v>
          </cell>
          <cell r="CR197">
            <v>4.7604312806837612</v>
          </cell>
          <cell r="CS197">
            <v>4.7604312806837612</v>
          </cell>
          <cell r="CU197">
            <v>7.4000000000000012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>
            <v>0</v>
          </cell>
          <cell r="DG197">
            <v>7.4000000000000012</v>
          </cell>
        </row>
        <row r="198">
          <cell r="D198" t="str">
            <v>M_Che439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п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1</v>
          </cell>
          <cell r="Y198">
            <v>0</v>
          </cell>
          <cell r="Z198">
            <v>2022</v>
          </cell>
          <cell r="AA198">
            <v>2022</v>
          </cell>
          <cell r="AB198">
            <v>2022</v>
          </cell>
          <cell r="AC198" t="str">
            <v>нд</v>
          </cell>
          <cell r="AD198">
            <v>2022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S198" t="str">
            <v>нд</v>
          </cell>
          <cell r="AT198">
            <v>23.810003999999999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19.841670000000001</v>
          </cell>
          <cell r="BA198">
            <v>19.841670000000001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23.810003999999999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19.841670000000001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Y198">
            <v>23.810003999999999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>
            <v>0</v>
          </cell>
          <cell r="CK198">
            <v>23.810003999999999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U198">
            <v>19.841670000000001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>
            <v>0</v>
          </cell>
          <cell r="DG198">
            <v>19.841670000000001</v>
          </cell>
        </row>
        <row r="199">
          <cell r="D199" t="str">
            <v>K_Che353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п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1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</v>
          </cell>
          <cell r="Y199">
            <v>0</v>
          </cell>
          <cell r="Z199">
            <v>2020</v>
          </cell>
          <cell r="AA199">
            <v>2022</v>
          </cell>
          <cell r="AB199">
            <v>2023</v>
          </cell>
          <cell r="AC199">
            <v>2021</v>
          </cell>
          <cell r="AD199">
            <v>2023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>
            <v>708.33426480000003</v>
          </cell>
          <cell r="AP199">
            <v>867.55707550076067</v>
          </cell>
          <cell r="AQ199">
            <v>708.33426480000003</v>
          </cell>
          <cell r="AR199">
            <v>867.55707550076067</v>
          </cell>
          <cell r="AS199">
            <v>647.67275000000006</v>
          </cell>
          <cell r="AT199">
            <v>930.54275000000007</v>
          </cell>
          <cell r="AU199">
            <v>539.7272916666667</v>
          </cell>
          <cell r="AV199">
            <v>539.7272916666667</v>
          </cell>
          <cell r="AW199">
            <v>0</v>
          </cell>
          <cell r="AX199">
            <v>0</v>
          </cell>
          <cell r="AY199">
            <v>0</v>
          </cell>
          <cell r="AZ199">
            <v>775.45229166666672</v>
          </cell>
          <cell r="BA199">
            <v>775.45229166666672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I199">
            <v>0</v>
          </cell>
          <cell r="BJ199">
            <v>282.87</v>
          </cell>
          <cell r="BK199" t="str">
            <v>нд</v>
          </cell>
          <cell r="BL199">
            <v>0</v>
          </cell>
          <cell r="BM199" t="str">
            <v>нд</v>
          </cell>
          <cell r="BN199">
            <v>0</v>
          </cell>
          <cell r="BO199" t="str">
            <v>нд</v>
          </cell>
          <cell r="BP199">
            <v>235.72500000000002</v>
          </cell>
          <cell r="BQ199">
            <v>0</v>
          </cell>
          <cell r="BR199" t="str">
            <v>нд</v>
          </cell>
          <cell r="BT199">
            <v>194.37257225013852</v>
          </cell>
          <cell r="BV199">
            <v>647.67275000000006</v>
          </cell>
          <cell r="BW199">
            <v>647.67275000000006</v>
          </cell>
          <cell r="BY199">
            <v>3.5518037897653585</v>
          </cell>
          <cell r="BZ199">
            <v>279.31819621023465</v>
          </cell>
          <cell r="CA199" t="str">
            <v>нд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>
            <v>0</v>
          </cell>
          <cell r="CK199">
            <v>282.87</v>
          </cell>
          <cell r="CM199">
            <v>0</v>
          </cell>
          <cell r="CN199" t="str">
            <v>нд</v>
          </cell>
          <cell r="CQ199">
            <v>290.66092383</v>
          </cell>
          <cell r="CR199">
            <v>249.0663678366667</v>
          </cell>
          <cell r="CS199">
            <v>249.0663678366667</v>
          </cell>
          <cell r="CU199">
            <v>235.72500000000002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>
            <v>0</v>
          </cell>
          <cell r="DG199">
            <v>235.72500000000002</v>
          </cell>
        </row>
        <row r="200">
          <cell r="D200" t="str">
            <v>M_Che433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2022</v>
          </cell>
          <cell r="AC200" t="str">
            <v>нд</v>
          </cell>
          <cell r="AD200">
            <v>2022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21.52691042684928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17.9390920223744</v>
          </cell>
          <cell r="BA200">
            <v>17.9390920223744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21.52691042684928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17.9390920223744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X200" t="str">
            <v>нд</v>
          </cell>
          <cell r="BY200">
            <v>21.52691042684928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21.52691042684928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U200">
            <v>17.9390920223744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>
            <v>0</v>
          </cell>
          <cell r="DG200">
            <v>17.9390920223744</v>
          </cell>
        </row>
        <row r="201">
          <cell r="D201" t="str">
            <v>M_Che434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2022</v>
          </cell>
          <cell r="AC201" t="str">
            <v>нд</v>
          </cell>
          <cell r="AD201">
            <v>2022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15.308041670246398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12.756701391871999</v>
          </cell>
          <cell r="BA201">
            <v>12.756701391871999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15.308041670246398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12.756701391871999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X201" t="str">
            <v>нд</v>
          </cell>
          <cell r="BY201">
            <v>15.308041670246398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15.308041670246398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U201">
            <v>12.756701391871999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>
            <v>0</v>
          </cell>
          <cell r="DG201">
            <v>12.756701391871999</v>
          </cell>
        </row>
        <row r="202">
          <cell r="D202" t="str">
            <v>L_Che397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п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1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1</v>
          </cell>
          <cell r="Y202">
            <v>0</v>
          </cell>
          <cell r="Z202">
            <v>2021</v>
          </cell>
          <cell r="AA202">
            <v>2028</v>
          </cell>
          <cell r="AB202">
            <v>2021</v>
          </cell>
          <cell r="AC202">
            <v>2021</v>
          </cell>
          <cell r="AD202">
            <v>2028</v>
          </cell>
          <cell r="AE202" t="str">
            <v>нд</v>
          </cell>
          <cell r="AF202" t="str">
            <v>нд</v>
          </cell>
          <cell r="AG202" t="str">
            <v>нд</v>
          </cell>
          <cell r="AH202" t="str">
            <v>нд</v>
          </cell>
          <cell r="AI202" t="str">
            <v>нд</v>
          </cell>
          <cell r="AJ202" t="str">
            <v>нд</v>
          </cell>
          <cell r="AK202" t="str">
            <v>нд</v>
          </cell>
          <cell r="AL202" t="str">
            <v>нд</v>
          </cell>
          <cell r="AM202" t="str">
            <v>нд</v>
          </cell>
          <cell r="AN202" t="str">
            <v>нд</v>
          </cell>
          <cell r="AO202">
            <v>12.625200000000001</v>
          </cell>
          <cell r="AP202">
            <v>15.463153674635286</v>
          </cell>
          <cell r="AQ202">
            <v>12.625200000000001</v>
          </cell>
          <cell r="AR202">
            <v>15.463153674635286</v>
          </cell>
          <cell r="AS202">
            <v>11.156746337617919</v>
          </cell>
          <cell r="AT202">
            <v>11.156746337617919</v>
          </cell>
          <cell r="AU202">
            <v>9.2972886146815998</v>
          </cell>
          <cell r="AV202">
            <v>9.2972886146815998</v>
          </cell>
          <cell r="AW202">
            <v>0</v>
          </cell>
          <cell r="AY202">
            <v>0</v>
          </cell>
          <cell r="AZ202">
            <v>9.2972886146815998</v>
          </cell>
          <cell r="BA202">
            <v>9.2972886146815998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 t="str">
            <v>нд</v>
          </cell>
          <cell r="BT202" t="str">
            <v>нд</v>
          </cell>
          <cell r="BV202">
            <v>11.156746337617919</v>
          </cell>
          <cell r="BW202">
            <v>11.156746337617919</v>
          </cell>
          <cell r="CA202" t="str">
            <v>нд</v>
          </cell>
          <cell r="CC202" t="str">
            <v>нд</v>
          </cell>
          <cell r="CE202" t="str">
            <v>нд</v>
          </cell>
          <cell r="CG202" t="str">
            <v>нд</v>
          </cell>
          <cell r="CI202" t="str">
            <v>нд</v>
          </cell>
          <cell r="CJ202">
            <v>0</v>
          </cell>
          <cell r="CK202">
            <v>0</v>
          </cell>
          <cell r="CM202">
            <v>0</v>
          </cell>
          <cell r="CN202" t="str">
            <v>нд</v>
          </cell>
          <cell r="CP202" t="str">
            <v>нд</v>
          </cell>
          <cell r="CQ202">
            <v>0</v>
          </cell>
          <cell r="CR202">
            <v>9.2972886146815998</v>
          </cell>
          <cell r="CS202">
            <v>9.2972886146815998</v>
          </cell>
          <cell r="CW202" t="str">
            <v>нд</v>
          </cell>
          <cell r="CY202" t="str">
            <v>нд</v>
          </cell>
          <cell r="DA202" t="str">
            <v>нд</v>
          </cell>
          <cell r="DC202" t="str">
            <v>нд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L_Che398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и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4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4</v>
          </cell>
          <cell r="Y203">
            <v>0</v>
          </cell>
          <cell r="Z203">
            <v>2021</v>
          </cell>
          <cell r="AA203">
            <v>2021</v>
          </cell>
          <cell r="AB203">
            <v>2021</v>
          </cell>
          <cell r="AC203">
            <v>2021</v>
          </cell>
          <cell r="AD203">
            <v>2021</v>
          </cell>
          <cell r="AE203" t="str">
            <v>нд</v>
          </cell>
          <cell r="AF203" t="str">
            <v>нд</v>
          </cell>
          <cell r="AG203" t="str">
            <v>нд</v>
          </cell>
          <cell r="AH203" t="str">
            <v>нд</v>
          </cell>
          <cell r="AI203" t="str">
            <v>нд</v>
          </cell>
          <cell r="AJ203" t="str">
            <v>нд</v>
          </cell>
          <cell r="AK203" t="str">
            <v>нд</v>
          </cell>
          <cell r="AL203" t="str">
            <v>нд</v>
          </cell>
          <cell r="AM203" t="str">
            <v>нд</v>
          </cell>
          <cell r="AN203" t="str">
            <v>нд</v>
          </cell>
          <cell r="AO203" t="str">
            <v>нд</v>
          </cell>
          <cell r="AP203" t="str">
            <v>нд</v>
          </cell>
          <cell r="AQ203" t="str">
            <v>нд</v>
          </cell>
          <cell r="AR203" t="str">
            <v>нд</v>
          </cell>
          <cell r="AS203">
            <v>3.7821539999999998</v>
          </cell>
          <cell r="AT203">
            <v>3.7821539999999998</v>
          </cell>
          <cell r="AU203">
            <v>3.1517949999999999</v>
          </cell>
          <cell r="AX203">
            <v>3.1517949999999999</v>
          </cell>
          <cell r="AY203">
            <v>0</v>
          </cell>
          <cell r="AZ203">
            <v>3.1517949999999999</v>
          </cell>
          <cell r="BA203">
            <v>0</v>
          </cell>
          <cell r="BB203">
            <v>0</v>
          </cell>
          <cell r="BC203">
            <v>3.1517949999999999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 t="str">
            <v>нд</v>
          </cell>
          <cell r="BT203" t="str">
            <v>нд</v>
          </cell>
          <cell r="BV203">
            <v>3.7821539999999998</v>
          </cell>
          <cell r="BW203">
            <v>3.7821539999999998</v>
          </cell>
          <cell r="CA203" t="str">
            <v>нд</v>
          </cell>
          <cell r="CC203" t="str">
            <v>нд</v>
          </cell>
          <cell r="CE203" t="str">
            <v>нд</v>
          </cell>
          <cell r="CG203" t="str">
            <v>нд</v>
          </cell>
          <cell r="CI203" t="str">
            <v>нд</v>
          </cell>
          <cell r="CJ203">
            <v>0</v>
          </cell>
          <cell r="CK203">
            <v>0</v>
          </cell>
          <cell r="CM203">
            <v>0</v>
          </cell>
          <cell r="CN203" t="str">
            <v>нд</v>
          </cell>
          <cell r="CP203" t="str">
            <v>нд</v>
          </cell>
          <cell r="CQ203">
            <v>0</v>
          </cell>
          <cell r="CR203">
            <v>3.1517949999999999</v>
          </cell>
          <cell r="CS203">
            <v>3.1517949999999999</v>
          </cell>
          <cell r="CW203" t="str">
            <v>нд</v>
          </cell>
          <cell r="CY203" t="str">
            <v>нд</v>
          </cell>
          <cell r="DA203" t="str">
            <v>нд</v>
          </cell>
          <cell r="DC203" t="str">
            <v>нд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L_Che399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з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3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3</v>
          </cell>
          <cell r="Y204">
            <v>0</v>
          </cell>
          <cell r="Z204">
            <v>2021</v>
          </cell>
          <cell r="AA204">
            <v>2021</v>
          </cell>
          <cell r="AB204">
            <v>2021</v>
          </cell>
          <cell r="AC204">
            <v>2021</v>
          </cell>
          <cell r="AD204">
            <v>2021</v>
          </cell>
          <cell r="AE204" t="str">
            <v>нд</v>
          </cell>
          <cell r="AF204" t="str">
            <v>нд</v>
          </cell>
          <cell r="AG204" t="str">
            <v>нд</v>
          </cell>
          <cell r="AH204" t="str">
            <v>нд</v>
          </cell>
          <cell r="AI204" t="str">
            <v>нд</v>
          </cell>
          <cell r="AJ204" t="str">
            <v>нд</v>
          </cell>
          <cell r="AK204" t="str">
            <v>нд</v>
          </cell>
          <cell r="AL204" t="str">
            <v>нд</v>
          </cell>
          <cell r="AM204" t="str">
            <v>нд</v>
          </cell>
          <cell r="AN204" t="str">
            <v>нд</v>
          </cell>
          <cell r="AO204" t="str">
            <v>нд</v>
          </cell>
          <cell r="AP204" t="str">
            <v>нд</v>
          </cell>
          <cell r="AQ204" t="str">
            <v>нд</v>
          </cell>
          <cell r="AR204" t="str">
            <v>нд</v>
          </cell>
          <cell r="AS204">
            <v>0.91769199999999995</v>
          </cell>
          <cell r="AT204">
            <v>0.91769199999999995</v>
          </cell>
          <cell r="AU204">
            <v>0.76474333333333333</v>
          </cell>
          <cell r="AX204">
            <v>0.76474333333333333</v>
          </cell>
          <cell r="AY204">
            <v>0</v>
          </cell>
          <cell r="AZ204">
            <v>0.76474333333333333</v>
          </cell>
          <cell r="BA204">
            <v>0</v>
          </cell>
          <cell r="BB204">
            <v>0</v>
          </cell>
          <cell r="BC204">
            <v>0.76474333333333333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 t="str">
            <v>нд</v>
          </cell>
          <cell r="BT204" t="str">
            <v>нд</v>
          </cell>
          <cell r="BV204">
            <v>0.91769199999999995</v>
          </cell>
          <cell r="BW204">
            <v>0.91769199999999995</v>
          </cell>
          <cell r="CA204" t="str">
            <v>нд</v>
          </cell>
          <cell r="CC204" t="str">
            <v>нд</v>
          </cell>
          <cell r="CE204" t="str">
            <v>нд</v>
          </cell>
          <cell r="CG204" t="str">
            <v>нд</v>
          </cell>
          <cell r="CI204" t="str">
            <v>нд</v>
          </cell>
          <cell r="CJ204">
            <v>0</v>
          </cell>
          <cell r="CK204">
            <v>0</v>
          </cell>
          <cell r="CM204">
            <v>0</v>
          </cell>
          <cell r="CN204" t="str">
            <v>нд</v>
          </cell>
          <cell r="CP204" t="str">
            <v>нд</v>
          </cell>
          <cell r="CQ204">
            <v>0</v>
          </cell>
          <cell r="CR204">
            <v>0.76474333333333333</v>
          </cell>
          <cell r="CS204">
            <v>0.76474333333333333</v>
          </cell>
          <cell r="CW204" t="str">
            <v>нд</v>
          </cell>
          <cell r="CY204" t="str">
            <v>нд</v>
          </cell>
          <cell r="DA204" t="str">
            <v>нд</v>
          </cell>
          <cell r="DC204" t="str">
            <v>нд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L_Che400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з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1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1</v>
          </cell>
          <cell r="Y205">
            <v>0</v>
          </cell>
          <cell r="Z205">
            <v>2021</v>
          </cell>
          <cell r="AA205">
            <v>2021</v>
          </cell>
          <cell r="AB205">
            <v>2021</v>
          </cell>
          <cell r="AC205">
            <v>2021</v>
          </cell>
          <cell r="AD205">
            <v>2021</v>
          </cell>
          <cell r="AE205" t="str">
            <v>нд</v>
          </cell>
          <cell r="AF205" t="str">
            <v>нд</v>
          </cell>
          <cell r="AG205" t="str">
            <v>нд</v>
          </cell>
          <cell r="AH205" t="str">
            <v>нд</v>
          </cell>
          <cell r="AI205" t="str">
            <v>нд</v>
          </cell>
          <cell r="AJ205" t="str">
            <v>нд</v>
          </cell>
          <cell r="AK205" t="str">
            <v>нд</v>
          </cell>
          <cell r="AL205" t="str">
            <v>нд</v>
          </cell>
          <cell r="AM205" t="str">
            <v>нд</v>
          </cell>
          <cell r="AN205" t="str">
            <v>нд</v>
          </cell>
          <cell r="AO205" t="str">
            <v>нд</v>
          </cell>
          <cell r="AP205" t="str">
            <v>нд</v>
          </cell>
          <cell r="AQ205" t="str">
            <v>нд</v>
          </cell>
          <cell r="AR205" t="str">
            <v>нд</v>
          </cell>
          <cell r="AS205">
            <v>0.24923099999999998</v>
          </cell>
          <cell r="AT205">
            <v>0.24923099999999998</v>
          </cell>
          <cell r="AU205">
            <v>0.2076925</v>
          </cell>
          <cell r="AX205">
            <v>0.2076925</v>
          </cell>
          <cell r="AY205">
            <v>0</v>
          </cell>
          <cell r="AZ205">
            <v>0.2076925</v>
          </cell>
          <cell r="BA205">
            <v>0</v>
          </cell>
          <cell r="BB205">
            <v>0</v>
          </cell>
          <cell r="BC205">
            <v>0.2076925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 t="str">
            <v>нд</v>
          </cell>
          <cell r="BT205" t="str">
            <v>нд</v>
          </cell>
          <cell r="BV205">
            <v>0.24923099999999998</v>
          </cell>
          <cell r="BW205">
            <v>0.24923099999999998</v>
          </cell>
          <cell r="CA205" t="str">
            <v>нд</v>
          </cell>
          <cell r="CC205" t="str">
            <v>нд</v>
          </cell>
          <cell r="CE205" t="str">
            <v>нд</v>
          </cell>
          <cell r="CG205" t="str">
            <v>нд</v>
          </cell>
          <cell r="CI205" t="str">
            <v>нд</v>
          </cell>
          <cell r="CJ205">
            <v>0</v>
          </cell>
          <cell r="CK205">
            <v>0</v>
          </cell>
          <cell r="CM205">
            <v>0</v>
          </cell>
          <cell r="CN205" t="str">
            <v>нд</v>
          </cell>
          <cell r="CP205" t="str">
            <v>нд</v>
          </cell>
          <cell r="CQ205">
            <v>0</v>
          </cell>
          <cell r="CR205">
            <v>0.2076925</v>
          </cell>
          <cell r="CS205">
            <v>0.2076925</v>
          </cell>
          <cell r="CW205" t="str">
            <v>нд</v>
          </cell>
          <cell r="CY205" t="str">
            <v>нд</v>
          </cell>
          <cell r="DA205" t="str">
            <v>нд</v>
          </cell>
          <cell r="DC205" t="str">
            <v>нд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L_Che401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з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1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1</v>
          </cell>
          <cell r="Y206">
            <v>0</v>
          </cell>
          <cell r="Z206">
            <v>2021</v>
          </cell>
          <cell r="AA206">
            <v>2021</v>
          </cell>
          <cell r="AB206">
            <v>2021</v>
          </cell>
          <cell r="AC206">
            <v>2021</v>
          </cell>
          <cell r="AD206">
            <v>2021</v>
          </cell>
          <cell r="AE206" t="str">
            <v>нд</v>
          </cell>
          <cell r="AF206" t="str">
            <v>нд</v>
          </cell>
          <cell r="AG206" t="str">
            <v>нд</v>
          </cell>
          <cell r="AH206" t="str">
            <v>нд</v>
          </cell>
          <cell r="AI206" t="str">
            <v>нд</v>
          </cell>
          <cell r="AJ206" t="str">
            <v>нд</v>
          </cell>
          <cell r="AK206" t="str">
            <v>нд</v>
          </cell>
          <cell r="AL206" t="str">
            <v>нд</v>
          </cell>
          <cell r="AM206" t="str">
            <v>нд</v>
          </cell>
          <cell r="AN206" t="str">
            <v>нд</v>
          </cell>
          <cell r="AO206" t="str">
            <v>нд</v>
          </cell>
          <cell r="AP206" t="str">
            <v>нд</v>
          </cell>
          <cell r="AQ206" t="str">
            <v>нд</v>
          </cell>
          <cell r="AR206" t="str">
            <v>нд</v>
          </cell>
          <cell r="AS206">
            <v>1.282923</v>
          </cell>
          <cell r="AT206">
            <v>1.282923</v>
          </cell>
          <cell r="AU206">
            <v>1.0691025000000001</v>
          </cell>
          <cell r="AX206">
            <v>1.0691025000000001</v>
          </cell>
          <cell r="AY206">
            <v>0</v>
          </cell>
          <cell r="AZ206">
            <v>1.0691025000000001</v>
          </cell>
          <cell r="BA206">
            <v>0</v>
          </cell>
          <cell r="BB206">
            <v>0</v>
          </cell>
          <cell r="BC206">
            <v>1.0691025000000001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 t="str">
            <v>нд</v>
          </cell>
          <cell r="BT206" t="str">
            <v>нд</v>
          </cell>
          <cell r="BV206">
            <v>1.282923</v>
          </cell>
          <cell r="BW206">
            <v>1.282923</v>
          </cell>
          <cell r="CA206" t="str">
            <v>нд</v>
          </cell>
          <cell r="CC206" t="str">
            <v>нд</v>
          </cell>
          <cell r="CE206" t="str">
            <v>нд</v>
          </cell>
          <cell r="CG206" t="str">
            <v>нд</v>
          </cell>
          <cell r="CI206" t="str">
            <v>нд</v>
          </cell>
          <cell r="CJ206">
            <v>0</v>
          </cell>
          <cell r="CK206">
            <v>0</v>
          </cell>
          <cell r="CM206">
            <v>0</v>
          </cell>
          <cell r="CN206" t="str">
            <v>нд</v>
          </cell>
          <cell r="CP206" t="str">
            <v>нд</v>
          </cell>
          <cell r="CQ206">
            <v>0</v>
          </cell>
          <cell r="CR206">
            <v>1.0691025000000001</v>
          </cell>
          <cell r="CS206">
            <v>1.0691025000000001</v>
          </cell>
          <cell r="CW206" t="str">
            <v>нд</v>
          </cell>
          <cell r="CY206" t="str">
            <v>нд</v>
          </cell>
          <cell r="DA206" t="str">
            <v>нд</v>
          </cell>
          <cell r="DC206" t="str">
            <v>нд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M_Che435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и</v>
          </cell>
          <cell r="H207" t="str">
            <v>нд</v>
          </cell>
          <cell r="I207" t="str">
            <v>нд</v>
          </cell>
          <cell r="J207" t="str">
            <v>нд</v>
          </cell>
          <cell r="K207" t="str">
            <v>нд</v>
          </cell>
          <cell r="L207" t="str">
            <v>нд</v>
          </cell>
          <cell r="M207" t="str">
            <v>нд</v>
          </cell>
          <cell r="N207" t="str">
            <v>нд</v>
          </cell>
          <cell r="O207" t="str">
            <v>нд</v>
          </cell>
          <cell r="P207" t="str">
            <v>нд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186</v>
          </cell>
          <cell r="Y207">
            <v>0</v>
          </cell>
          <cell r="Z207">
            <v>2022</v>
          </cell>
          <cell r="AA207">
            <v>2023</v>
          </cell>
          <cell r="AB207">
            <v>2024</v>
          </cell>
          <cell r="AC207" t="str">
            <v>нд</v>
          </cell>
          <cell r="AD207">
            <v>2024</v>
          </cell>
          <cell r="AE207" t="str">
            <v>нд</v>
          </cell>
          <cell r="AF207" t="str">
            <v>нд</v>
          </cell>
          <cell r="AG207" t="str">
            <v>нд</v>
          </cell>
          <cell r="AH207" t="str">
            <v>нд</v>
          </cell>
          <cell r="AI207" t="str">
            <v>нд</v>
          </cell>
          <cell r="AJ207" t="str">
            <v>нд</v>
          </cell>
          <cell r="AK207" t="str">
            <v>нд</v>
          </cell>
          <cell r="AL207" t="str">
            <v>нд</v>
          </cell>
          <cell r="AM207" t="str">
            <v>нд</v>
          </cell>
          <cell r="AN207" t="str">
            <v>нд</v>
          </cell>
          <cell r="AO207" t="str">
            <v>нд</v>
          </cell>
          <cell r="AP207" t="str">
            <v>нд</v>
          </cell>
          <cell r="AQ207" t="str">
            <v>нд</v>
          </cell>
          <cell r="AR207" t="str">
            <v>нд</v>
          </cell>
          <cell r="AS207" t="str">
            <v>нд</v>
          </cell>
          <cell r="AT207">
            <v>28.9</v>
          </cell>
          <cell r="AU207" t="str">
            <v>нд</v>
          </cell>
          <cell r="AV207" t="str">
            <v>нд</v>
          </cell>
          <cell r="AW207" t="str">
            <v>нд</v>
          </cell>
          <cell r="AX207" t="str">
            <v>нд</v>
          </cell>
          <cell r="AY207" t="str">
            <v>нд</v>
          </cell>
          <cell r="AZ207">
            <v>24.083333333333332</v>
          </cell>
          <cell r="BA207">
            <v>0</v>
          </cell>
          <cell r="BB207">
            <v>0</v>
          </cell>
          <cell r="BC207">
            <v>24.083333333333332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 t="str">
            <v>нд</v>
          </cell>
          <cell r="BI207" t="str">
            <v>нд</v>
          </cell>
          <cell r="BJ207">
            <v>28.9</v>
          </cell>
          <cell r="BK207" t="str">
            <v>нд</v>
          </cell>
          <cell r="BL207" t="str">
            <v>нд</v>
          </cell>
          <cell r="BM207" t="str">
            <v>нд</v>
          </cell>
          <cell r="BN207" t="str">
            <v>нд</v>
          </cell>
          <cell r="BO207" t="str">
            <v>нд</v>
          </cell>
          <cell r="BP207">
            <v>24.083333333333332</v>
          </cell>
          <cell r="BQ207">
            <v>0</v>
          </cell>
          <cell r="BR207" t="str">
            <v>нд</v>
          </cell>
          <cell r="BT207" t="str">
            <v>нд</v>
          </cell>
          <cell r="BV207" t="str">
            <v>нд</v>
          </cell>
          <cell r="CA207" t="str">
            <v>нд</v>
          </cell>
          <cell r="CB207">
            <v>28.9</v>
          </cell>
          <cell r="CC207" t="str">
            <v>нд</v>
          </cell>
          <cell r="CE207" t="str">
            <v>нд</v>
          </cell>
          <cell r="CG207" t="str">
            <v>нд</v>
          </cell>
          <cell r="CI207" t="str">
            <v>нд</v>
          </cell>
          <cell r="CJ207">
            <v>0</v>
          </cell>
          <cell r="CK207">
            <v>28.9</v>
          </cell>
          <cell r="CM207">
            <v>0</v>
          </cell>
          <cell r="CN207" t="str">
            <v>нд</v>
          </cell>
          <cell r="CP207" t="str">
            <v>нд</v>
          </cell>
          <cell r="CR207" t="str">
            <v>нд</v>
          </cell>
          <cell r="CV207">
            <v>24.083333333333332</v>
          </cell>
          <cell r="CW207" t="str">
            <v>нд</v>
          </cell>
          <cell r="CY207" t="str">
            <v>нд</v>
          </cell>
          <cell r="DA207" t="str">
            <v>нд</v>
          </cell>
          <cell r="DC207" t="str">
            <v>нд</v>
          </cell>
          <cell r="DE207" t="str">
            <v>нд</v>
          </cell>
          <cell r="DF207">
            <v>0</v>
          </cell>
          <cell r="DG207">
            <v>24.083333333333332</v>
          </cell>
        </row>
        <row r="208">
          <cell r="D208" t="str">
            <v>M_Che436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п</v>
          </cell>
          <cell r="H208" t="str">
            <v>нд</v>
          </cell>
          <cell r="I208" t="str">
            <v>нд</v>
          </cell>
          <cell r="J208" t="str">
            <v>нд</v>
          </cell>
          <cell r="K208" t="str">
            <v>нд</v>
          </cell>
          <cell r="L208" t="str">
            <v>нд</v>
          </cell>
          <cell r="M208" t="str">
            <v>нд</v>
          </cell>
          <cell r="N208" t="str">
            <v>нд</v>
          </cell>
          <cell r="O208" t="str">
            <v>нд</v>
          </cell>
          <cell r="P208" t="str">
            <v>нд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1</v>
          </cell>
          <cell r="Y208">
            <v>0</v>
          </cell>
          <cell r="Z208">
            <v>2022</v>
          </cell>
          <cell r="AA208">
            <v>2022</v>
          </cell>
          <cell r="AB208">
            <v>2022</v>
          </cell>
          <cell r="AC208" t="str">
            <v>нд</v>
          </cell>
          <cell r="AD208">
            <v>2022</v>
          </cell>
          <cell r="AE208" t="str">
            <v>нд</v>
          </cell>
          <cell r="AF208" t="str">
            <v>нд</v>
          </cell>
          <cell r="AG208" t="str">
            <v>нд</v>
          </cell>
          <cell r="AH208" t="str">
            <v>нд</v>
          </cell>
          <cell r="AI208" t="str">
            <v>нд</v>
          </cell>
          <cell r="AJ208" t="str">
            <v>нд</v>
          </cell>
          <cell r="AK208" t="str">
            <v>нд</v>
          </cell>
          <cell r="AL208" t="str">
            <v>нд</v>
          </cell>
          <cell r="AM208" t="str">
            <v>нд</v>
          </cell>
          <cell r="AN208" t="str">
            <v>нд</v>
          </cell>
          <cell r="AO208" t="str">
            <v>нд</v>
          </cell>
          <cell r="AP208" t="str">
            <v>нд</v>
          </cell>
          <cell r="AS208" t="str">
            <v>нд</v>
          </cell>
          <cell r="AT208">
            <v>203.63730074680004</v>
          </cell>
          <cell r="AU208" t="str">
            <v>нд</v>
          </cell>
          <cell r="AV208" t="str">
            <v>нд</v>
          </cell>
          <cell r="AW208" t="str">
            <v>нд</v>
          </cell>
          <cell r="AX208" t="str">
            <v>нд</v>
          </cell>
          <cell r="AY208" t="str">
            <v>нд</v>
          </cell>
          <cell r="AZ208">
            <v>169.69775062233336</v>
          </cell>
          <cell r="BA208">
            <v>169.69775062233336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 t="str">
            <v>нд</v>
          </cell>
          <cell r="BI208" t="str">
            <v>нд</v>
          </cell>
          <cell r="BJ208">
            <v>203.63730074680004</v>
          </cell>
          <cell r="BK208" t="str">
            <v>нд</v>
          </cell>
          <cell r="BL208" t="str">
            <v>нд</v>
          </cell>
          <cell r="BM208" t="str">
            <v>нд</v>
          </cell>
          <cell r="BN208" t="str">
            <v>нд</v>
          </cell>
          <cell r="BO208" t="str">
            <v>нд</v>
          </cell>
          <cell r="BP208">
            <v>169.69775062233336</v>
          </cell>
          <cell r="BQ208">
            <v>0</v>
          </cell>
          <cell r="BR208" t="str">
            <v>нд</v>
          </cell>
          <cell r="BT208" t="str">
            <v>нд</v>
          </cell>
          <cell r="BV208" t="str">
            <v>нд</v>
          </cell>
          <cell r="BX208" t="str">
            <v>нд</v>
          </cell>
          <cell r="BY208">
            <v>203.63730074680001</v>
          </cell>
          <cell r="CA208" t="str">
            <v>нд</v>
          </cell>
          <cell r="CC208" t="str">
            <v>нд</v>
          </cell>
          <cell r="CE208" t="str">
            <v>нд</v>
          </cell>
          <cell r="CG208" t="str">
            <v>нд</v>
          </cell>
          <cell r="CI208" t="str">
            <v>нд</v>
          </cell>
          <cell r="CJ208" t="str">
            <v>нд</v>
          </cell>
          <cell r="CK208">
            <v>203.63730074680001</v>
          </cell>
          <cell r="CM208">
            <v>0</v>
          </cell>
          <cell r="CN208" t="str">
            <v>нд</v>
          </cell>
          <cell r="CP208" t="str">
            <v>нд</v>
          </cell>
          <cell r="CR208" t="str">
            <v>нд</v>
          </cell>
          <cell r="CT208" t="str">
            <v>нд</v>
          </cell>
          <cell r="CU208">
            <v>169.69775062233336</v>
          </cell>
          <cell r="CW208" t="str">
            <v>нд</v>
          </cell>
          <cell r="CY208" t="str">
            <v>нд</v>
          </cell>
          <cell r="DA208" t="str">
            <v>нд</v>
          </cell>
          <cell r="DC208" t="str">
            <v>нд</v>
          </cell>
          <cell r="DE208" t="str">
            <v>нд</v>
          </cell>
          <cell r="DF208" t="str">
            <v>нд</v>
          </cell>
          <cell r="DG208">
            <v>169.69775062233336</v>
          </cell>
        </row>
        <row r="209">
          <cell r="D209" t="str">
            <v>M_Che437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п</v>
          </cell>
          <cell r="H209" t="str">
            <v>нд</v>
          </cell>
          <cell r="I209" t="str">
            <v>нд</v>
          </cell>
          <cell r="J209" t="str">
            <v>нд</v>
          </cell>
          <cell r="K209" t="str">
            <v>нд</v>
          </cell>
          <cell r="L209" t="str">
            <v>нд</v>
          </cell>
          <cell r="M209" t="str">
            <v>нд</v>
          </cell>
          <cell r="N209" t="str">
            <v>нд</v>
          </cell>
          <cell r="O209" t="str">
            <v>нд</v>
          </cell>
          <cell r="P209" t="str">
            <v>нд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1</v>
          </cell>
          <cell r="Y209">
            <v>0</v>
          </cell>
          <cell r="Z209">
            <v>2022</v>
          </cell>
          <cell r="AA209">
            <v>2022</v>
          </cell>
          <cell r="AB209">
            <v>2023</v>
          </cell>
          <cell r="AC209" t="str">
            <v>нд</v>
          </cell>
          <cell r="AD209">
            <v>2023</v>
          </cell>
          <cell r="AE209" t="str">
            <v>нд</v>
          </cell>
          <cell r="AF209" t="str">
            <v>нд</v>
          </cell>
          <cell r="AG209" t="str">
            <v>нд</v>
          </cell>
          <cell r="AH209" t="str">
            <v>нд</v>
          </cell>
          <cell r="AI209" t="str">
            <v>нд</v>
          </cell>
          <cell r="AJ209" t="str">
            <v>нд</v>
          </cell>
          <cell r="AK209" t="str">
            <v>нд</v>
          </cell>
          <cell r="AL209" t="str">
            <v>нд</v>
          </cell>
          <cell r="AM209" t="str">
            <v>нд</v>
          </cell>
          <cell r="AN209" t="str">
            <v>нд</v>
          </cell>
          <cell r="AO209" t="str">
            <v>нд</v>
          </cell>
          <cell r="AP209" t="str">
            <v>нд</v>
          </cell>
          <cell r="AS209" t="str">
            <v>нд</v>
          </cell>
          <cell r="AT209">
            <v>38.176000000000002</v>
          </cell>
          <cell r="AU209" t="str">
            <v>нд</v>
          </cell>
          <cell r="AV209" t="str">
            <v>нд</v>
          </cell>
          <cell r="AW209" t="str">
            <v>нд</v>
          </cell>
          <cell r="AX209" t="str">
            <v>нд</v>
          </cell>
          <cell r="AY209" t="str">
            <v>нд</v>
          </cell>
          <cell r="AZ209">
            <v>31.813333333333336</v>
          </cell>
          <cell r="BA209">
            <v>31.813333333333336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 t="str">
            <v>нд</v>
          </cell>
          <cell r="BI209" t="str">
            <v>нд</v>
          </cell>
          <cell r="BJ209">
            <v>38.176000000000002</v>
          </cell>
          <cell r="BK209" t="str">
            <v>нд</v>
          </cell>
          <cell r="BL209" t="str">
            <v>нд</v>
          </cell>
          <cell r="BM209" t="str">
            <v>нд</v>
          </cell>
          <cell r="BN209" t="str">
            <v>нд</v>
          </cell>
          <cell r="BO209" t="str">
            <v>нд</v>
          </cell>
          <cell r="BP209">
            <v>31.813333333333336</v>
          </cell>
          <cell r="BQ209">
            <v>0</v>
          </cell>
          <cell r="BR209" t="str">
            <v>нд</v>
          </cell>
          <cell r="BT209" t="str">
            <v>нд</v>
          </cell>
          <cell r="BV209" t="str">
            <v>нд</v>
          </cell>
          <cell r="BX209" t="str">
            <v>нд</v>
          </cell>
          <cell r="BZ209">
            <v>38.176000000000002</v>
          </cell>
          <cell r="CA209" t="str">
            <v>нд</v>
          </cell>
          <cell r="CC209" t="str">
            <v>нд</v>
          </cell>
          <cell r="CE209" t="str">
            <v>нд</v>
          </cell>
          <cell r="CG209" t="str">
            <v>нд</v>
          </cell>
          <cell r="CI209" t="str">
            <v>нд</v>
          </cell>
          <cell r="CJ209" t="str">
            <v>нд</v>
          </cell>
          <cell r="CK209">
            <v>38.176000000000002</v>
          </cell>
          <cell r="CM209">
            <v>0</v>
          </cell>
          <cell r="CN209" t="str">
            <v>нд</v>
          </cell>
          <cell r="CP209" t="str">
            <v>нд</v>
          </cell>
          <cell r="CR209" t="str">
            <v>нд</v>
          </cell>
          <cell r="CT209" t="str">
            <v>нд</v>
          </cell>
          <cell r="CU209">
            <v>31.813333333333336</v>
          </cell>
          <cell r="CW209" t="str">
            <v>нд</v>
          </cell>
          <cell r="CY209" t="str">
            <v>нд</v>
          </cell>
          <cell r="DA209" t="str">
            <v>нд</v>
          </cell>
          <cell r="DC209" t="str">
            <v>нд</v>
          </cell>
          <cell r="DE209" t="str">
            <v>нд</v>
          </cell>
          <cell r="DF209" t="str">
            <v>нд</v>
          </cell>
          <cell r="DG209">
            <v>31.813333333333336</v>
          </cell>
        </row>
        <row r="210">
          <cell r="D210" t="str">
            <v>M_Che438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п</v>
          </cell>
          <cell r="H210" t="str">
            <v>нд</v>
          </cell>
          <cell r="I210" t="str">
            <v>нд</v>
          </cell>
          <cell r="J210" t="str">
            <v>нд</v>
          </cell>
          <cell r="K210" t="str">
            <v>нд</v>
          </cell>
          <cell r="L210" t="str">
            <v>нд</v>
          </cell>
          <cell r="M210" t="str">
            <v>нд</v>
          </cell>
          <cell r="N210" t="str">
            <v>нд</v>
          </cell>
          <cell r="O210" t="str">
            <v>нд</v>
          </cell>
          <cell r="P210" t="str">
            <v>нд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1</v>
          </cell>
          <cell r="Y210">
            <v>0</v>
          </cell>
          <cell r="Z210">
            <v>2022</v>
          </cell>
          <cell r="AA210">
            <v>2022</v>
          </cell>
          <cell r="AB210">
            <v>2023</v>
          </cell>
          <cell r="AC210" t="str">
            <v>нд</v>
          </cell>
          <cell r="AD210">
            <v>2023</v>
          </cell>
          <cell r="AE210" t="str">
            <v>нд</v>
          </cell>
          <cell r="AF210" t="str">
            <v>нд</v>
          </cell>
          <cell r="AG210" t="str">
            <v>нд</v>
          </cell>
          <cell r="AH210" t="str">
            <v>нд</v>
          </cell>
          <cell r="AI210" t="str">
            <v>нд</v>
          </cell>
          <cell r="AJ210" t="str">
            <v>нд</v>
          </cell>
          <cell r="AK210" t="str">
            <v>нд</v>
          </cell>
          <cell r="AL210" t="str">
            <v>нд</v>
          </cell>
          <cell r="AM210" t="str">
            <v>нд</v>
          </cell>
          <cell r="AN210" t="str">
            <v>нд</v>
          </cell>
          <cell r="AO210" t="str">
            <v>нд</v>
          </cell>
          <cell r="AP210" t="str">
            <v>нд</v>
          </cell>
          <cell r="AS210" t="str">
            <v>нд</v>
          </cell>
          <cell r="AT210">
            <v>24.568052339999998</v>
          </cell>
          <cell r="AU210" t="str">
            <v>нд</v>
          </cell>
          <cell r="AV210" t="str">
            <v>нд</v>
          </cell>
          <cell r="AW210" t="str">
            <v>нд</v>
          </cell>
          <cell r="AX210" t="str">
            <v>нд</v>
          </cell>
          <cell r="AY210" t="str">
            <v>нд</v>
          </cell>
          <cell r="AZ210">
            <v>20.473376949999999</v>
          </cell>
          <cell r="BA210">
            <v>20.473376949999999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 t="str">
            <v>нд</v>
          </cell>
          <cell r="BI210" t="str">
            <v>нд</v>
          </cell>
          <cell r="BJ210">
            <v>24.568052339999998</v>
          </cell>
          <cell r="BK210" t="str">
            <v>нд</v>
          </cell>
          <cell r="BL210" t="str">
            <v>нд</v>
          </cell>
          <cell r="BM210" t="str">
            <v>нд</v>
          </cell>
          <cell r="BN210" t="str">
            <v>нд</v>
          </cell>
          <cell r="BO210" t="str">
            <v>нд</v>
          </cell>
          <cell r="BP210">
            <v>20.473376949999999</v>
          </cell>
          <cell r="BQ210">
            <v>0</v>
          </cell>
          <cell r="BR210" t="str">
            <v>нд</v>
          </cell>
          <cell r="BT210" t="str">
            <v>нд</v>
          </cell>
          <cell r="BV210" t="str">
            <v>нд</v>
          </cell>
          <cell r="BX210" t="str">
            <v>нд</v>
          </cell>
          <cell r="BZ210">
            <v>24.568052339999998</v>
          </cell>
          <cell r="CA210" t="str">
            <v>нд</v>
          </cell>
          <cell r="CC210" t="str">
            <v>нд</v>
          </cell>
          <cell r="CE210" t="str">
            <v>нд</v>
          </cell>
          <cell r="CG210" t="str">
            <v>нд</v>
          </cell>
          <cell r="CI210" t="str">
            <v>нд</v>
          </cell>
          <cell r="CJ210" t="str">
            <v>нд</v>
          </cell>
          <cell r="CK210">
            <v>24.568052339999998</v>
          </cell>
          <cell r="CM210">
            <v>0</v>
          </cell>
          <cell r="CN210" t="str">
            <v>нд</v>
          </cell>
          <cell r="CP210" t="str">
            <v>нд</v>
          </cell>
          <cell r="CR210" t="str">
            <v>нд</v>
          </cell>
          <cell r="CT210" t="str">
            <v>нд</v>
          </cell>
          <cell r="CU210">
            <v>20.473376949999999</v>
          </cell>
          <cell r="CW210" t="str">
            <v>нд</v>
          </cell>
          <cell r="CY210" t="str">
            <v>нд</v>
          </cell>
          <cell r="DA210" t="str">
            <v>нд</v>
          </cell>
          <cell r="DC210" t="str">
            <v>нд</v>
          </cell>
          <cell r="DE210" t="str">
            <v>нд</v>
          </cell>
          <cell r="DF210" t="str">
            <v>нд</v>
          </cell>
          <cell r="DG210">
            <v>20.473376949999999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>
            <v>0</v>
          </cell>
          <cell r="AH241">
            <v>0</v>
          </cell>
          <cell r="AI241" t="str">
            <v>нд</v>
          </cell>
          <cell r="AJ241">
            <v>0</v>
          </cell>
          <cell r="AK241">
            <v>0</v>
          </cell>
          <cell r="AL241" t="str">
            <v>нд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0</v>
          </cell>
          <cell r="BB241">
            <v>0</v>
          </cell>
          <cell r="BC241">
            <v>0</v>
          </cell>
          <cell r="BD241">
            <v>0</v>
          </cell>
          <cell r="BE241">
            <v>0</v>
          </cell>
          <cell r="BF241">
            <v>0</v>
          </cell>
          <cell r="BG241">
            <v>0</v>
          </cell>
          <cell r="BH241">
            <v>0</v>
          </cell>
          <cell r="BI241">
            <v>0</v>
          </cell>
          <cell r="BJ241">
            <v>0</v>
          </cell>
          <cell r="BK241" t="str">
            <v>нд</v>
          </cell>
          <cell r="BL241">
            <v>0</v>
          </cell>
          <cell r="BM241" t="str">
            <v>нд</v>
          </cell>
          <cell r="BN241">
            <v>0</v>
          </cell>
          <cell r="BO241" t="str">
            <v>нд</v>
          </cell>
          <cell r="BP241">
            <v>0</v>
          </cell>
          <cell r="BQ241">
            <v>0</v>
          </cell>
          <cell r="BR241">
            <v>0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0</v>
          </cell>
          <cell r="BY241">
            <v>0</v>
          </cell>
          <cell r="BZ241">
            <v>0</v>
          </cell>
          <cell r="CA241" t="str">
            <v>нд</v>
          </cell>
          <cell r="CB241">
            <v>0</v>
          </cell>
          <cell r="CC241" t="str">
            <v>нд</v>
          </cell>
          <cell r="CD241">
            <v>0</v>
          </cell>
          <cell r="CE241" t="str">
            <v>нд</v>
          </cell>
          <cell r="CF241">
            <v>0</v>
          </cell>
          <cell r="CG241" t="str">
            <v>нд</v>
          </cell>
          <cell r="CH241">
            <v>0</v>
          </cell>
          <cell r="CI241" t="str">
            <v>нд</v>
          </cell>
          <cell r="CJ241">
            <v>0</v>
          </cell>
          <cell r="CK241">
            <v>0</v>
          </cell>
          <cell r="CL241" t="str">
            <v>нд</v>
          </cell>
          <cell r="CM241">
            <v>0</v>
          </cell>
          <cell r="CN241">
            <v>0</v>
          </cell>
          <cell r="CO241">
            <v>0</v>
          </cell>
          <cell r="CP241">
            <v>0</v>
          </cell>
          <cell r="CQ241">
            <v>0</v>
          </cell>
          <cell r="CR241">
            <v>0</v>
          </cell>
          <cell r="CS241">
            <v>0</v>
          </cell>
          <cell r="CT241">
            <v>0</v>
          </cell>
          <cell r="CU241">
            <v>0</v>
          </cell>
          <cell r="CV241">
            <v>0</v>
          </cell>
          <cell r="CW241" t="str">
            <v>нд</v>
          </cell>
          <cell r="CX241">
            <v>0</v>
          </cell>
          <cell r="CY241" t="str">
            <v>нд</v>
          </cell>
          <cell r="CZ241">
            <v>0</v>
          </cell>
          <cell r="DA241" t="str">
            <v>нд</v>
          </cell>
          <cell r="DB241">
            <v>0</v>
          </cell>
          <cell r="DC241" t="str">
            <v>нд</v>
          </cell>
          <cell r="DD241">
            <v>0</v>
          </cell>
          <cell r="DE241" t="str">
            <v>нд</v>
          </cell>
          <cell r="DF241">
            <v>0</v>
          </cell>
          <cell r="DG241">
            <v>0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5043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21693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 t="str">
            <v>нд</v>
          </cell>
          <cell r="AH250" t="str">
            <v>нд</v>
          </cell>
          <cell r="AI250" t="str">
            <v>нд</v>
          </cell>
          <cell r="AJ250" t="str">
            <v>нд</v>
          </cell>
          <cell r="AK250" t="str">
            <v>нд</v>
          </cell>
          <cell r="AL250" t="str">
            <v>нд</v>
          </cell>
          <cell r="AM250" t="str">
            <v>нд</v>
          </cell>
          <cell r="AN250" t="str">
            <v>нд</v>
          </cell>
          <cell r="AO250">
            <v>104.99759999999999</v>
          </cell>
          <cell r="AP250">
            <v>135.80092098568869</v>
          </cell>
          <cell r="AQ250">
            <v>104.99759999999999</v>
          </cell>
          <cell r="AR250">
            <v>136.47289283458022</v>
          </cell>
          <cell r="AS250">
            <v>72.00043799103635</v>
          </cell>
          <cell r="AT250">
            <v>302.088025447473</v>
          </cell>
          <cell r="AU250">
            <v>60.000364992530251</v>
          </cell>
          <cell r="AV250">
            <v>3.8055703166602957</v>
          </cell>
          <cell r="AW250">
            <v>1.2828077908312074</v>
          </cell>
          <cell r="AX250">
            <v>47.093406698535944</v>
          </cell>
          <cell r="AY250">
            <v>7.8185801865028006</v>
          </cell>
          <cell r="AZ250">
            <v>251.74002120622751</v>
          </cell>
          <cell r="BA250" t="str">
            <v>нд</v>
          </cell>
          <cell r="BB250" t="str">
            <v>нд</v>
          </cell>
          <cell r="BC250" t="str">
            <v>нд</v>
          </cell>
          <cell r="BD250">
            <v>251.74002120622751</v>
          </cell>
          <cell r="BE250">
            <v>0</v>
          </cell>
          <cell r="BF250">
            <v>0</v>
          </cell>
          <cell r="BG250">
            <v>0</v>
          </cell>
          <cell r="BH250">
            <v>72.00043799103635</v>
          </cell>
          <cell r="BI250">
            <v>72.00043799103635</v>
          </cell>
          <cell r="BJ250">
            <v>302.088025447473</v>
          </cell>
          <cell r="BK250" t="str">
            <v>нд</v>
          </cell>
          <cell r="BL250">
            <v>60.000364992530251</v>
          </cell>
          <cell r="BM250" t="str">
            <v>нд</v>
          </cell>
          <cell r="BN250">
            <v>60.000364992530251</v>
          </cell>
          <cell r="BO250" t="str">
            <v>нд</v>
          </cell>
          <cell r="BP250">
            <v>251.74002120622751</v>
          </cell>
          <cell r="BQ250">
            <v>0</v>
          </cell>
          <cell r="BR250" t="str">
            <v>нд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55.087602082146496</v>
          </cell>
          <cell r="BY250">
            <v>55.087602082146496</v>
          </cell>
          <cell r="BZ250">
            <v>44.140589189956394</v>
          </cell>
          <cell r="CA250" t="str">
            <v>нд</v>
          </cell>
          <cell r="CB250">
            <v>47.276317670085824</v>
          </cell>
          <cell r="CC250" t="str">
            <v>нд</v>
          </cell>
          <cell r="CD250">
            <v>49.498304600579928</v>
          </cell>
          <cell r="CE250" t="str">
            <v>нд</v>
          </cell>
          <cell r="CF250">
            <v>51.824724916807192</v>
          </cell>
          <cell r="CG250" t="str">
            <v>нд</v>
          </cell>
          <cell r="CH250">
            <v>54.260486987897153</v>
          </cell>
          <cell r="CI250" t="str">
            <v>нд</v>
          </cell>
          <cell r="CJ250">
            <v>55.087602082146496</v>
          </cell>
          <cell r="CK250">
            <v>302.088025447473</v>
          </cell>
          <cell r="CL250" t="str">
            <v>нд</v>
          </cell>
          <cell r="CM250">
            <v>0</v>
          </cell>
          <cell r="CN250" t="str">
            <v>нд</v>
          </cell>
          <cell r="CO250" t="str">
            <v>нд</v>
          </cell>
          <cell r="CP250" t="str">
            <v>нд</v>
          </cell>
          <cell r="CQ250" t="str">
            <v>нд</v>
          </cell>
          <cell r="CR250">
            <v>0</v>
          </cell>
          <cell r="CS250">
            <v>0</v>
          </cell>
          <cell r="CT250">
            <v>45.906335068455412</v>
          </cell>
          <cell r="CU250">
            <v>45.906335068455412</v>
          </cell>
          <cell r="CV250">
            <v>36.783824324963661</v>
          </cell>
          <cell r="CW250" t="str">
            <v>нд</v>
          </cell>
          <cell r="CX250">
            <v>39.396931391738192</v>
          </cell>
          <cell r="CY250" t="str">
            <v>нд</v>
          </cell>
          <cell r="CZ250">
            <v>41.248587167149942</v>
          </cell>
          <cell r="DA250" t="str">
            <v>нд</v>
          </cell>
          <cell r="DB250">
            <v>43.187270764006001</v>
          </cell>
          <cell r="DC250" t="str">
            <v>нд</v>
          </cell>
          <cell r="DD250">
            <v>45.217072489914294</v>
          </cell>
          <cell r="DE250" t="str">
            <v>нд</v>
          </cell>
          <cell r="DF250">
            <v>45.906335068455412</v>
          </cell>
          <cell r="DG250">
            <v>251.74002120622751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>
            <v>0</v>
          </cell>
          <cell r="AH263">
            <v>0</v>
          </cell>
          <cell r="AI263" t="str">
            <v>нд</v>
          </cell>
          <cell r="AJ263">
            <v>0</v>
          </cell>
          <cell r="AK263">
            <v>0</v>
          </cell>
          <cell r="AL263" t="str">
            <v>нд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>
            <v>0</v>
          </cell>
          <cell r="BF263">
            <v>0</v>
          </cell>
          <cell r="BG263">
            <v>0</v>
          </cell>
          <cell r="BH263">
            <v>0</v>
          </cell>
          <cell r="BI263">
            <v>0</v>
          </cell>
          <cell r="BJ263">
            <v>0</v>
          </cell>
          <cell r="BK263" t="str">
            <v>нд</v>
          </cell>
          <cell r="BL263">
            <v>0</v>
          </cell>
          <cell r="BM263" t="str">
            <v>нд</v>
          </cell>
          <cell r="BN263">
            <v>0</v>
          </cell>
          <cell r="BO263" t="str">
            <v>нд</v>
          </cell>
          <cell r="BP263">
            <v>0</v>
          </cell>
          <cell r="BQ263">
            <v>0</v>
          </cell>
          <cell r="BR263">
            <v>0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0</v>
          </cell>
          <cell r="BY263">
            <v>0</v>
          </cell>
          <cell r="BZ263">
            <v>0</v>
          </cell>
          <cell r="CA263" t="str">
            <v>нд</v>
          </cell>
          <cell r="CB263">
            <v>0</v>
          </cell>
          <cell r="CC263" t="str">
            <v>нд</v>
          </cell>
          <cell r="CD263">
            <v>0</v>
          </cell>
          <cell r="CE263" t="str">
            <v>нд</v>
          </cell>
          <cell r="CF263">
            <v>0</v>
          </cell>
          <cell r="CG263" t="str">
            <v>нд</v>
          </cell>
          <cell r="CH263">
            <v>0</v>
          </cell>
          <cell r="CI263" t="str">
            <v>нд</v>
          </cell>
          <cell r="CJ263">
            <v>0</v>
          </cell>
          <cell r="CK263">
            <v>0</v>
          </cell>
          <cell r="CL263" t="str">
            <v>нд</v>
          </cell>
          <cell r="CM263">
            <v>0</v>
          </cell>
          <cell r="CN263">
            <v>0</v>
          </cell>
          <cell r="CO263">
            <v>0</v>
          </cell>
          <cell r="CP263">
            <v>0</v>
          </cell>
          <cell r="CQ263">
            <v>0</v>
          </cell>
          <cell r="CR263">
            <v>0</v>
          </cell>
          <cell r="CS263">
            <v>0</v>
          </cell>
          <cell r="CT263">
            <v>0</v>
          </cell>
          <cell r="CU263">
            <v>0</v>
          </cell>
          <cell r="CV263">
            <v>0</v>
          </cell>
          <cell r="CW263" t="str">
            <v>нд</v>
          </cell>
          <cell r="CX263">
            <v>0</v>
          </cell>
          <cell r="CY263" t="str">
            <v>нд</v>
          </cell>
          <cell r="CZ263">
            <v>0</v>
          </cell>
          <cell r="DA263" t="str">
            <v>нд</v>
          </cell>
          <cell r="DB263">
            <v>0</v>
          </cell>
          <cell r="DC263" t="str">
            <v>нд</v>
          </cell>
          <cell r="DD263">
            <v>0</v>
          </cell>
          <cell r="DE263" t="str">
            <v>нд</v>
          </cell>
          <cell r="DF263">
            <v>0</v>
          </cell>
          <cell r="DG263">
            <v>0</v>
          </cell>
        </row>
        <row r="264">
          <cell r="D264" t="str">
            <v>Г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нд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 t="str">
            <v>нд</v>
          </cell>
          <cell r="AA264" t="str">
            <v>нд</v>
          </cell>
          <cell r="AB264" t="str">
            <v>нд</v>
          </cell>
          <cell r="AC264" t="str">
            <v>нд</v>
          </cell>
          <cell r="AD264" t="str">
            <v>нд</v>
          </cell>
          <cell r="AE264" t="str">
            <v>нд</v>
          </cell>
          <cell r="AF264" t="str">
            <v>нд</v>
          </cell>
          <cell r="AG264">
            <v>0</v>
          </cell>
          <cell r="AH264">
            <v>0</v>
          </cell>
          <cell r="AI264" t="str">
            <v>нд</v>
          </cell>
          <cell r="AJ264">
            <v>0</v>
          </cell>
          <cell r="AK264">
            <v>0</v>
          </cell>
          <cell r="AL264" t="str">
            <v>нд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J264">
            <v>0</v>
          </cell>
          <cell r="BK264" t="str">
            <v>нд</v>
          </cell>
          <cell r="BL264">
            <v>0</v>
          </cell>
          <cell r="BM264" t="str">
            <v>нд</v>
          </cell>
          <cell r="BN264">
            <v>0</v>
          </cell>
          <cell r="BO264" t="str">
            <v>нд</v>
          </cell>
          <cell r="BP264">
            <v>0</v>
          </cell>
          <cell r="BQ264">
            <v>0</v>
          </cell>
          <cell r="BR264">
            <v>0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0</v>
          </cell>
          <cell r="BY264">
            <v>0</v>
          </cell>
          <cell r="BZ264">
            <v>0</v>
          </cell>
          <cell r="CA264" t="str">
            <v>нд</v>
          </cell>
          <cell r="CB264">
            <v>0</v>
          </cell>
          <cell r="CC264" t="str">
            <v>нд</v>
          </cell>
          <cell r="CD264">
            <v>0</v>
          </cell>
          <cell r="CE264" t="str">
            <v>нд</v>
          </cell>
          <cell r="CF264">
            <v>0</v>
          </cell>
          <cell r="CG264" t="str">
            <v>нд</v>
          </cell>
          <cell r="CH264">
            <v>0</v>
          </cell>
          <cell r="CI264" t="str">
            <v>нд</v>
          </cell>
          <cell r="CJ264">
            <v>0</v>
          </cell>
          <cell r="CK264">
            <v>0</v>
          </cell>
          <cell r="CL264" t="str">
            <v>нд</v>
          </cell>
          <cell r="CM264">
            <v>0</v>
          </cell>
          <cell r="CN264">
            <v>0</v>
          </cell>
          <cell r="CO264">
            <v>0</v>
          </cell>
          <cell r="CP264">
            <v>0</v>
          </cell>
          <cell r="CQ264">
            <v>0</v>
          </cell>
          <cell r="CR264">
            <v>0</v>
          </cell>
          <cell r="CS264">
            <v>0</v>
          </cell>
          <cell r="CT264">
            <v>0</v>
          </cell>
          <cell r="CU264">
            <v>0</v>
          </cell>
          <cell r="CV264">
            <v>0</v>
          </cell>
          <cell r="CW264" t="str">
            <v>нд</v>
          </cell>
          <cell r="CX264">
            <v>0</v>
          </cell>
          <cell r="CY264" t="str">
            <v>нд</v>
          </cell>
          <cell r="CZ264">
            <v>0</v>
          </cell>
          <cell r="DA264" t="str">
            <v>нд</v>
          </cell>
          <cell r="DB264">
            <v>0</v>
          </cell>
          <cell r="DC264" t="str">
            <v>нд</v>
          </cell>
          <cell r="DD264">
            <v>0</v>
          </cell>
          <cell r="DE264" t="str">
            <v>нд</v>
          </cell>
          <cell r="DF264">
            <v>0</v>
          </cell>
          <cell r="DG264">
            <v>0</v>
          </cell>
        </row>
        <row r="265">
          <cell r="D265" t="str">
            <v>Г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нд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 t="str">
            <v>нд</v>
          </cell>
          <cell r="AA265" t="str">
            <v>нд</v>
          </cell>
          <cell r="AB265" t="str">
            <v>нд</v>
          </cell>
          <cell r="AC265" t="str">
            <v>нд</v>
          </cell>
          <cell r="AD265" t="str">
            <v>нд</v>
          </cell>
          <cell r="AE265" t="str">
            <v>нд</v>
          </cell>
          <cell r="AF265" t="str">
            <v>нд</v>
          </cell>
          <cell r="AG265">
            <v>0</v>
          </cell>
          <cell r="AH265">
            <v>0</v>
          </cell>
          <cell r="AI265" t="str">
            <v>нд</v>
          </cell>
          <cell r="AJ265">
            <v>0</v>
          </cell>
          <cell r="AK265">
            <v>0</v>
          </cell>
          <cell r="AL265" t="str">
            <v>нд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J265">
            <v>0</v>
          </cell>
          <cell r="BK265" t="str">
            <v>нд</v>
          </cell>
          <cell r="BL265">
            <v>0</v>
          </cell>
          <cell r="BM265" t="str">
            <v>нд</v>
          </cell>
          <cell r="BN265">
            <v>0</v>
          </cell>
          <cell r="BO265" t="str">
            <v>нд</v>
          </cell>
          <cell r="BP265">
            <v>0</v>
          </cell>
          <cell r="BQ265">
            <v>0</v>
          </cell>
          <cell r="BR265">
            <v>0</v>
          </cell>
          <cell r="BS265">
            <v>0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0</v>
          </cell>
          <cell r="BY265">
            <v>0</v>
          </cell>
          <cell r="BZ265">
            <v>0</v>
          </cell>
          <cell r="CA265" t="str">
            <v>нд</v>
          </cell>
          <cell r="CB265">
            <v>0</v>
          </cell>
          <cell r="CC265" t="str">
            <v>нд</v>
          </cell>
          <cell r="CD265">
            <v>0</v>
          </cell>
          <cell r="CE265" t="str">
            <v>нд</v>
          </cell>
          <cell r="CF265">
            <v>0</v>
          </cell>
          <cell r="CG265" t="str">
            <v>нд</v>
          </cell>
          <cell r="CH265">
            <v>0</v>
          </cell>
          <cell r="CI265" t="str">
            <v>нд</v>
          </cell>
          <cell r="CJ265">
            <v>0</v>
          </cell>
          <cell r="CK265">
            <v>0</v>
          </cell>
          <cell r="CL265" t="str">
            <v>нд</v>
          </cell>
          <cell r="CM265">
            <v>0</v>
          </cell>
          <cell r="CN265">
            <v>0</v>
          </cell>
          <cell r="CO265">
            <v>0</v>
          </cell>
          <cell r="CP265">
            <v>0</v>
          </cell>
          <cell r="CQ265">
            <v>0</v>
          </cell>
          <cell r="CR265">
            <v>0</v>
          </cell>
          <cell r="CS265">
            <v>0</v>
          </cell>
          <cell r="CT265">
            <v>0</v>
          </cell>
          <cell r="CU265">
            <v>0</v>
          </cell>
          <cell r="CV265">
            <v>0</v>
          </cell>
          <cell r="CW265" t="str">
            <v>нд</v>
          </cell>
          <cell r="CX265">
            <v>0</v>
          </cell>
          <cell r="CY265" t="str">
            <v>нд</v>
          </cell>
          <cell r="CZ265">
            <v>0</v>
          </cell>
          <cell r="DA265" t="str">
            <v>нд</v>
          </cell>
          <cell r="DB265">
            <v>0</v>
          </cell>
          <cell r="DC265" t="str">
            <v>нд</v>
          </cell>
          <cell r="DD265">
            <v>0</v>
          </cell>
          <cell r="DE265" t="str">
            <v>нд</v>
          </cell>
          <cell r="DF265">
            <v>0</v>
          </cell>
          <cell r="DG265">
            <v>0</v>
          </cell>
        </row>
        <row r="266">
          <cell r="D266" t="str">
            <v>Г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нд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 t="str">
            <v>нд</v>
          </cell>
          <cell r="AA266" t="str">
            <v>нд</v>
          </cell>
          <cell r="AB266" t="str">
            <v>нд</v>
          </cell>
          <cell r="AC266" t="str">
            <v>нд</v>
          </cell>
          <cell r="AD266" t="str">
            <v>нд</v>
          </cell>
          <cell r="AE266" t="str">
            <v>нд</v>
          </cell>
          <cell r="AF266" t="str">
            <v>нд</v>
          </cell>
          <cell r="AG266">
            <v>0</v>
          </cell>
          <cell r="AH266">
            <v>0</v>
          </cell>
          <cell r="AI266" t="str">
            <v>нд</v>
          </cell>
          <cell r="AJ266">
            <v>0</v>
          </cell>
          <cell r="AK266">
            <v>0</v>
          </cell>
          <cell r="AL266" t="str">
            <v>нд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 t="str">
            <v>нд</v>
          </cell>
          <cell r="BL266">
            <v>0</v>
          </cell>
          <cell r="BM266" t="str">
            <v>нд</v>
          </cell>
          <cell r="BN266">
            <v>0</v>
          </cell>
          <cell r="BO266" t="str">
            <v>нд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 t="str">
            <v>нд</v>
          </cell>
          <cell r="CB266">
            <v>0</v>
          </cell>
          <cell r="CC266" t="str">
            <v>нд</v>
          </cell>
          <cell r="CD266">
            <v>0</v>
          </cell>
          <cell r="CE266" t="str">
            <v>нд</v>
          </cell>
          <cell r="CF266">
            <v>0</v>
          </cell>
          <cell r="CG266" t="str">
            <v>нд</v>
          </cell>
          <cell r="CH266">
            <v>0</v>
          </cell>
          <cell r="CI266" t="str">
            <v>нд</v>
          </cell>
          <cell r="CJ266">
            <v>0</v>
          </cell>
          <cell r="CK266">
            <v>0</v>
          </cell>
          <cell r="CL266" t="str">
            <v>нд</v>
          </cell>
          <cell r="CM266">
            <v>0</v>
          </cell>
          <cell r="CN266">
            <v>0</v>
          </cell>
          <cell r="CO266">
            <v>0</v>
          </cell>
          <cell r="CP266">
            <v>0</v>
          </cell>
          <cell r="CQ266">
            <v>0</v>
          </cell>
          <cell r="CR266">
            <v>0</v>
          </cell>
          <cell r="CS266">
            <v>0</v>
          </cell>
          <cell r="CT266">
            <v>0</v>
          </cell>
          <cell r="CU266">
            <v>0</v>
          </cell>
          <cell r="CV266">
            <v>0</v>
          </cell>
          <cell r="CW266" t="str">
            <v>нд</v>
          </cell>
          <cell r="CX266">
            <v>0</v>
          </cell>
          <cell r="CY266" t="str">
            <v>нд</v>
          </cell>
          <cell r="CZ266">
            <v>0</v>
          </cell>
          <cell r="DA266" t="str">
            <v>нд</v>
          </cell>
          <cell r="DB266">
            <v>0</v>
          </cell>
          <cell r="DC266" t="str">
            <v>нд</v>
          </cell>
          <cell r="DD266">
            <v>0</v>
          </cell>
          <cell r="DE266" t="str">
            <v>нд</v>
          </cell>
          <cell r="DF266">
            <v>0</v>
          </cell>
          <cell r="DG266">
            <v>0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 t="str">
            <v>нд</v>
          </cell>
          <cell r="AJ267">
            <v>0</v>
          </cell>
          <cell r="AK267">
            <v>0</v>
          </cell>
          <cell r="AL267" t="str">
            <v>нд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 t="str">
            <v>нд</v>
          </cell>
          <cell r="BL267">
            <v>0</v>
          </cell>
          <cell r="BM267" t="str">
            <v>нд</v>
          </cell>
          <cell r="BN267">
            <v>0</v>
          </cell>
          <cell r="BO267" t="str">
            <v>нд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 t="str">
            <v>нд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G268" t="str">
            <v>нд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 t="str">
            <v>нд</v>
          </cell>
          <cell r="AA268" t="str">
            <v>нд</v>
          </cell>
          <cell r="AB268" t="str">
            <v>нд</v>
          </cell>
          <cell r="AC268" t="str">
            <v>нд</v>
          </cell>
          <cell r="AD268" t="str">
            <v>нд</v>
          </cell>
          <cell r="AE268" t="str">
            <v>нд</v>
          </cell>
          <cell r="AF268" t="str">
            <v>нд</v>
          </cell>
          <cell r="AG268">
            <v>0</v>
          </cell>
          <cell r="AH268">
            <v>0</v>
          </cell>
          <cell r="AI268" t="str">
            <v>нд</v>
          </cell>
          <cell r="AJ268">
            <v>0</v>
          </cell>
          <cell r="AK268">
            <v>0</v>
          </cell>
          <cell r="AL268" t="str">
            <v>нд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 t="str">
            <v>нд</v>
          </cell>
          <cell r="BL268">
            <v>0</v>
          </cell>
          <cell r="BM268" t="str">
            <v>нд</v>
          </cell>
          <cell r="BN268">
            <v>0</v>
          </cell>
          <cell r="BO268" t="str">
            <v>нд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 t="str">
            <v>нд</v>
          </cell>
          <cell r="CB268">
            <v>0</v>
          </cell>
          <cell r="CC268" t="str">
            <v>нд</v>
          </cell>
          <cell r="CD268">
            <v>0</v>
          </cell>
          <cell r="CE268" t="str">
            <v>нд</v>
          </cell>
          <cell r="CF268">
            <v>0</v>
          </cell>
          <cell r="CG268" t="str">
            <v>нд</v>
          </cell>
          <cell r="CH268">
            <v>0</v>
          </cell>
          <cell r="CI268" t="str">
            <v>нд</v>
          </cell>
          <cell r="CJ268">
            <v>0</v>
          </cell>
          <cell r="CK268">
            <v>0</v>
          </cell>
          <cell r="CL268" t="str">
            <v>нд</v>
          </cell>
          <cell r="CM268">
            <v>0</v>
          </cell>
          <cell r="CN268">
            <v>0</v>
          </cell>
          <cell r="CO268">
            <v>0</v>
          </cell>
          <cell r="CP268">
            <v>0</v>
          </cell>
          <cell r="CQ268">
            <v>0</v>
          </cell>
          <cell r="CR268">
            <v>0</v>
          </cell>
          <cell r="CS268">
            <v>0</v>
          </cell>
          <cell r="CT268">
            <v>0</v>
          </cell>
          <cell r="CU268">
            <v>0</v>
          </cell>
          <cell r="CV268">
            <v>0</v>
          </cell>
          <cell r="CW268" t="str">
            <v>нд</v>
          </cell>
          <cell r="CX268">
            <v>0</v>
          </cell>
          <cell r="CY268" t="str">
            <v>нд</v>
          </cell>
          <cell r="CZ268">
            <v>0</v>
          </cell>
          <cell r="DA268" t="str">
            <v>нд</v>
          </cell>
          <cell r="DB268">
            <v>0</v>
          </cell>
          <cell r="DC268" t="str">
            <v>нд</v>
          </cell>
          <cell r="DD268">
            <v>0</v>
          </cell>
          <cell r="DE268" t="str">
            <v>нд</v>
          </cell>
          <cell r="DF268">
            <v>0</v>
          </cell>
          <cell r="DG268">
            <v>0</v>
          </cell>
        </row>
        <row r="269">
          <cell r="D269" t="str">
            <v>Г</v>
          </cell>
          <cell r="E269" t="str">
            <v>АО "Чеченэнерго"</v>
          </cell>
          <cell r="F269" t="str">
            <v>Чеченская Республика</v>
          </cell>
          <cell r="G269" t="str">
            <v>нд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 t="str">
            <v>нд</v>
          </cell>
          <cell r="AA269" t="str">
            <v>нд</v>
          </cell>
          <cell r="AB269" t="str">
            <v>нд</v>
          </cell>
          <cell r="AC269" t="str">
            <v>нд</v>
          </cell>
          <cell r="AD269" t="str">
            <v>нд</v>
          </cell>
          <cell r="AE269" t="str">
            <v>нд</v>
          </cell>
          <cell r="AF269" t="str">
            <v>нд</v>
          </cell>
          <cell r="AG269">
            <v>0</v>
          </cell>
          <cell r="AH269">
            <v>0</v>
          </cell>
          <cell r="AI269" t="str">
            <v>нд</v>
          </cell>
          <cell r="AJ269">
            <v>0</v>
          </cell>
          <cell r="AK269">
            <v>0</v>
          </cell>
          <cell r="AL269" t="str">
            <v>нд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 t="str">
            <v>нд</v>
          </cell>
          <cell r="BL269">
            <v>0</v>
          </cell>
          <cell r="BM269" t="str">
            <v>нд</v>
          </cell>
          <cell r="BN269">
            <v>0</v>
          </cell>
          <cell r="BO269" t="str">
            <v>нд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 t="str">
            <v>нд</v>
          </cell>
          <cell r="CB269">
            <v>0</v>
          </cell>
          <cell r="CC269" t="str">
            <v>нд</v>
          </cell>
          <cell r="CD269">
            <v>0</v>
          </cell>
          <cell r="CE269" t="str">
            <v>нд</v>
          </cell>
          <cell r="CF269">
            <v>0</v>
          </cell>
          <cell r="CG269" t="str">
            <v>нд</v>
          </cell>
          <cell r="CH269">
            <v>0</v>
          </cell>
          <cell r="CI269" t="str">
            <v>нд</v>
          </cell>
          <cell r="CJ269">
            <v>0</v>
          </cell>
          <cell r="CK269">
            <v>0</v>
          </cell>
          <cell r="CL269" t="str">
            <v>нд</v>
          </cell>
          <cell r="CM269">
            <v>0</v>
          </cell>
          <cell r="CN269">
            <v>0</v>
          </cell>
          <cell r="CO269">
            <v>0</v>
          </cell>
          <cell r="CP269">
            <v>0</v>
          </cell>
          <cell r="CQ269">
            <v>0</v>
          </cell>
          <cell r="CR269">
            <v>0</v>
          </cell>
          <cell r="CS269">
            <v>0</v>
          </cell>
          <cell r="CT269">
            <v>0</v>
          </cell>
          <cell r="CU269">
            <v>0</v>
          </cell>
          <cell r="CV269">
            <v>0</v>
          </cell>
          <cell r="CW269" t="str">
            <v>нд</v>
          </cell>
          <cell r="CX269">
            <v>0</v>
          </cell>
          <cell r="CY269" t="str">
            <v>нд</v>
          </cell>
          <cell r="CZ269">
            <v>0</v>
          </cell>
          <cell r="DA269" t="str">
            <v>нд</v>
          </cell>
          <cell r="DB269">
            <v>0</v>
          </cell>
          <cell r="DC269" t="str">
            <v>нд</v>
          </cell>
          <cell r="DD269">
            <v>0</v>
          </cell>
          <cell r="DE269" t="str">
            <v>нд</v>
          </cell>
          <cell r="DF269">
            <v>0</v>
          </cell>
          <cell r="DG269">
            <v>0</v>
          </cell>
        </row>
        <row r="270">
          <cell r="D270" t="str">
            <v>Г</v>
          </cell>
          <cell r="E270" t="str">
            <v>АО "Чеченэнерго"</v>
          </cell>
          <cell r="F270" t="str">
            <v>Чеченская Республика</v>
          </cell>
          <cell r="G270" t="str">
            <v>нд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 t="str">
            <v>нд</v>
          </cell>
          <cell r="AA270" t="str">
            <v>нд</v>
          </cell>
          <cell r="AB270" t="str">
            <v>нд</v>
          </cell>
          <cell r="AC270" t="str">
            <v>нд</v>
          </cell>
          <cell r="AD270" t="str">
            <v>нд</v>
          </cell>
          <cell r="AE270" t="str">
            <v>нд</v>
          </cell>
          <cell r="AF270" t="str">
            <v>нд</v>
          </cell>
          <cell r="AG270">
            <v>0</v>
          </cell>
          <cell r="AH270">
            <v>0</v>
          </cell>
          <cell r="AI270" t="str">
            <v>нд</v>
          </cell>
          <cell r="AJ270">
            <v>0</v>
          </cell>
          <cell r="AK270">
            <v>0</v>
          </cell>
          <cell r="AL270" t="str">
            <v>нд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0</v>
          </cell>
          <cell r="BA270">
            <v>0</v>
          </cell>
          <cell r="BB270">
            <v>0</v>
          </cell>
          <cell r="BC270">
            <v>0</v>
          </cell>
          <cell r="BD270">
            <v>0</v>
          </cell>
          <cell r="BE270">
            <v>0</v>
          </cell>
          <cell r="BF270">
            <v>0</v>
          </cell>
          <cell r="BG270">
            <v>0</v>
          </cell>
          <cell r="BH270">
            <v>0</v>
          </cell>
          <cell r="BI270">
            <v>0</v>
          </cell>
          <cell r="BJ270">
            <v>0</v>
          </cell>
          <cell r="BK270" t="str">
            <v>нд</v>
          </cell>
          <cell r="BL270">
            <v>0</v>
          </cell>
          <cell r="BM270" t="str">
            <v>нд</v>
          </cell>
          <cell r="BN270">
            <v>0</v>
          </cell>
          <cell r="BO270" t="str">
            <v>нд</v>
          </cell>
          <cell r="BP270">
            <v>0</v>
          </cell>
          <cell r="BQ270">
            <v>0</v>
          </cell>
          <cell r="BR270">
            <v>0</v>
          </cell>
          <cell r="BS270">
            <v>0</v>
          </cell>
          <cell r="BT270">
            <v>0</v>
          </cell>
          <cell r="BU270">
            <v>0</v>
          </cell>
          <cell r="BV270">
            <v>0</v>
          </cell>
          <cell r="BW270">
            <v>0</v>
          </cell>
          <cell r="BX270">
            <v>0</v>
          </cell>
          <cell r="BY270">
            <v>0</v>
          </cell>
          <cell r="BZ270">
            <v>0</v>
          </cell>
          <cell r="CA270" t="str">
            <v>нд</v>
          </cell>
          <cell r="CB270">
            <v>0</v>
          </cell>
          <cell r="CC270" t="str">
            <v>нд</v>
          </cell>
          <cell r="CD270">
            <v>0</v>
          </cell>
          <cell r="CE270" t="str">
            <v>нд</v>
          </cell>
          <cell r="CF270">
            <v>0</v>
          </cell>
          <cell r="CG270" t="str">
            <v>нд</v>
          </cell>
          <cell r="CH270">
            <v>0</v>
          </cell>
          <cell r="CI270" t="str">
            <v>нд</v>
          </cell>
          <cell r="CJ270">
            <v>0</v>
          </cell>
          <cell r="CK270">
            <v>0</v>
          </cell>
          <cell r="CL270" t="str">
            <v>нд</v>
          </cell>
          <cell r="CM270">
            <v>0</v>
          </cell>
          <cell r="CN270">
            <v>0</v>
          </cell>
          <cell r="CO270">
            <v>0</v>
          </cell>
          <cell r="CP270">
            <v>0</v>
          </cell>
          <cell r="CQ270">
            <v>0</v>
          </cell>
          <cell r="CR270">
            <v>0</v>
          </cell>
          <cell r="CS270">
            <v>0</v>
          </cell>
          <cell r="CT270">
            <v>0</v>
          </cell>
          <cell r="CU270">
            <v>0</v>
          </cell>
          <cell r="CV270">
            <v>0</v>
          </cell>
          <cell r="CW270" t="str">
            <v>нд</v>
          </cell>
          <cell r="CX270">
            <v>0</v>
          </cell>
          <cell r="CY270" t="str">
            <v>нд</v>
          </cell>
          <cell r="CZ270">
            <v>0</v>
          </cell>
          <cell r="DA270" t="str">
            <v>нд</v>
          </cell>
          <cell r="DB270">
            <v>0</v>
          </cell>
          <cell r="DC270" t="str">
            <v>нд</v>
          </cell>
          <cell r="DD270">
            <v>0</v>
          </cell>
          <cell r="DE270" t="str">
            <v>нд</v>
          </cell>
          <cell r="DF270">
            <v>0</v>
          </cell>
          <cell r="DG270">
            <v>0</v>
          </cell>
        </row>
        <row r="271">
          <cell r="D271" t="str">
            <v>Г</v>
          </cell>
          <cell r="E271" t="str">
            <v>АО "Чеченэнерго"</v>
          </cell>
          <cell r="F271" t="str">
            <v>Чеченская Республика</v>
          </cell>
          <cell r="G271" t="str">
            <v>нд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 t="str">
            <v>нд</v>
          </cell>
          <cell r="AA271" t="str">
            <v>нд</v>
          </cell>
          <cell r="AB271" t="str">
            <v>нд</v>
          </cell>
          <cell r="AC271" t="str">
            <v>нд</v>
          </cell>
          <cell r="AD271" t="str">
            <v>нд</v>
          </cell>
          <cell r="AE271" t="str">
            <v>нд</v>
          </cell>
          <cell r="AF271" t="str">
            <v>нд</v>
          </cell>
          <cell r="AG271">
            <v>0</v>
          </cell>
          <cell r="AH271">
            <v>0</v>
          </cell>
          <cell r="AI271" t="str">
            <v>нд</v>
          </cell>
          <cell r="AJ271">
            <v>0</v>
          </cell>
          <cell r="AK271">
            <v>0</v>
          </cell>
          <cell r="AL271" t="str">
            <v>нд</v>
          </cell>
          <cell r="AM271">
            <v>0</v>
          </cell>
          <cell r="AN271">
            <v>0</v>
          </cell>
          <cell r="AO271">
            <v>0</v>
          </cell>
          <cell r="AP271">
            <v>0</v>
          </cell>
          <cell r="AQ271">
            <v>0</v>
          </cell>
          <cell r="AR271">
            <v>0</v>
          </cell>
          <cell r="AS271">
            <v>0</v>
          </cell>
          <cell r="AT271">
            <v>0</v>
          </cell>
          <cell r="AU271">
            <v>0</v>
          </cell>
          <cell r="AV271">
            <v>0</v>
          </cell>
          <cell r="AW271">
            <v>0</v>
          </cell>
          <cell r="AX271">
            <v>0</v>
          </cell>
          <cell r="AY271">
            <v>0</v>
          </cell>
          <cell r="AZ271">
            <v>0</v>
          </cell>
          <cell r="BA271">
            <v>0</v>
          </cell>
          <cell r="BB271">
            <v>0</v>
          </cell>
          <cell r="BC271">
            <v>0</v>
          </cell>
          <cell r="BD271">
            <v>0</v>
          </cell>
          <cell r="BE271">
            <v>0</v>
          </cell>
          <cell r="BF271">
            <v>0</v>
          </cell>
          <cell r="BG271">
            <v>0</v>
          </cell>
          <cell r="BH271">
            <v>0</v>
          </cell>
          <cell r="BI271">
            <v>0</v>
          </cell>
          <cell r="BJ271">
            <v>0</v>
          </cell>
          <cell r="BK271" t="str">
            <v>нд</v>
          </cell>
          <cell r="BL271">
            <v>0</v>
          </cell>
          <cell r="BM271" t="str">
            <v>нд</v>
          </cell>
          <cell r="BN271">
            <v>0</v>
          </cell>
          <cell r="BO271" t="str">
            <v>нд</v>
          </cell>
          <cell r="BP271">
            <v>0</v>
          </cell>
          <cell r="BQ271">
            <v>0</v>
          </cell>
          <cell r="BR271">
            <v>0</v>
          </cell>
          <cell r="BS271">
            <v>0</v>
          </cell>
          <cell r="BT271">
            <v>0</v>
          </cell>
          <cell r="BU271">
            <v>0</v>
          </cell>
          <cell r="BV271">
            <v>0</v>
          </cell>
          <cell r="BW271">
            <v>0</v>
          </cell>
          <cell r="BX271">
            <v>0</v>
          </cell>
          <cell r="BY271">
            <v>0</v>
          </cell>
          <cell r="BZ271">
            <v>0</v>
          </cell>
          <cell r="CA271" t="str">
            <v>нд</v>
          </cell>
          <cell r="CB271">
            <v>0</v>
          </cell>
          <cell r="CC271" t="str">
            <v>нд</v>
          </cell>
          <cell r="CD271">
            <v>0</v>
          </cell>
          <cell r="CE271" t="str">
            <v>нд</v>
          </cell>
          <cell r="CF271">
            <v>0</v>
          </cell>
          <cell r="CG271" t="str">
            <v>нд</v>
          </cell>
          <cell r="CH271">
            <v>0</v>
          </cell>
          <cell r="CI271" t="str">
            <v>нд</v>
          </cell>
          <cell r="CJ271">
            <v>0</v>
          </cell>
          <cell r="CK271">
            <v>0</v>
          </cell>
          <cell r="CL271" t="str">
            <v>нд</v>
          </cell>
          <cell r="CM271">
            <v>0</v>
          </cell>
          <cell r="CN271">
            <v>0</v>
          </cell>
          <cell r="CO271">
            <v>0</v>
          </cell>
          <cell r="CP271">
            <v>0</v>
          </cell>
          <cell r="CQ271">
            <v>0</v>
          </cell>
          <cell r="CR271">
            <v>0</v>
          </cell>
          <cell r="CS271">
            <v>0</v>
          </cell>
          <cell r="CT271">
            <v>0</v>
          </cell>
          <cell r="CU271">
            <v>0</v>
          </cell>
          <cell r="CV271">
            <v>0</v>
          </cell>
          <cell r="CW271" t="str">
            <v>нд</v>
          </cell>
          <cell r="CX271">
            <v>0</v>
          </cell>
          <cell r="CY271" t="str">
            <v>нд</v>
          </cell>
          <cell r="CZ271">
            <v>0</v>
          </cell>
          <cell r="DA271" t="str">
            <v>нд</v>
          </cell>
          <cell r="DB271">
            <v>0</v>
          </cell>
          <cell r="DC271" t="str">
            <v>нд</v>
          </cell>
          <cell r="DD271">
            <v>0</v>
          </cell>
          <cell r="DE271" t="str">
            <v>нд</v>
          </cell>
          <cell r="DF271">
            <v>0</v>
          </cell>
          <cell r="DG271">
            <v>0</v>
          </cell>
        </row>
        <row r="272">
          <cell r="D272" t="str">
            <v>Г</v>
          </cell>
          <cell r="E272" t="str">
            <v>АО "Чеченэнерго"</v>
          </cell>
          <cell r="F272" t="str">
            <v>Чеченская Республика</v>
          </cell>
          <cell r="G272" t="str">
            <v>нд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5043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21693</v>
          </cell>
          <cell r="Y272">
            <v>0</v>
          </cell>
          <cell r="Z272" t="str">
            <v>нд</v>
          </cell>
          <cell r="AA272" t="str">
            <v>нд</v>
          </cell>
          <cell r="AB272" t="str">
            <v>нд</v>
          </cell>
          <cell r="AC272" t="str">
            <v>нд</v>
          </cell>
          <cell r="AD272" t="str">
            <v>нд</v>
          </cell>
          <cell r="AE272" t="str">
            <v>нд</v>
          </cell>
          <cell r="AF272" t="str">
            <v>нд</v>
          </cell>
          <cell r="AG272" t="str">
            <v>нд</v>
          </cell>
          <cell r="AH272" t="str">
            <v>нд</v>
          </cell>
          <cell r="AI272" t="str">
            <v>нд</v>
          </cell>
          <cell r="AJ272" t="str">
            <v>нд</v>
          </cell>
          <cell r="AK272" t="str">
            <v>нд</v>
          </cell>
          <cell r="AL272" t="str">
            <v>нд</v>
          </cell>
          <cell r="AM272" t="str">
            <v>нд</v>
          </cell>
          <cell r="AN272" t="str">
            <v>нд</v>
          </cell>
          <cell r="AO272">
            <v>104.99759999999999</v>
          </cell>
          <cell r="AP272">
            <v>135.80092098568869</v>
          </cell>
          <cell r="AQ272">
            <v>104.99759999999999</v>
          </cell>
          <cell r="AR272">
            <v>136.47289283458022</v>
          </cell>
          <cell r="AS272">
            <v>72.00043799103635</v>
          </cell>
          <cell r="AT272">
            <v>302.088025447473</v>
          </cell>
          <cell r="AU272">
            <v>60.000364992530251</v>
          </cell>
          <cell r="AV272">
            <v>3.8055703166602957</v>
          </cell>
          <cell r="AW272">
            <v>1.2828077908312074</v>
          </cell>
          <cell r="AX272">
            <v>47.093406698535944</v>
          </cell>
          <cell r="AY272">
            <v>7.8185801865028006</v>
          </cell>
          <cell r="AZ272">
            <v>251.74002120622751</v>
          </cell>
          <cell r="BA272" t="str">
            <v>нд</v>
          </cell>
          <cell r="BB272" t="str">
            <v>нд</v>
          </cell>
          <cell r="BC272" t="str">
            <v>нд</v>
          </cell>
          <cell r="BD272">
            <v>251.74002120622751</v>
          </cell>
          <cell r="BE272">
            <v>0</v>
          </cell>
          <cell r="BF272">
            <v>0</v>
          </cell>
          <cell r="BG272">
            <v>0</v>
          </cell>
          <cell r="BH272">
            <v>72.00043799103635</v>
          </cell>
          <cell r="BI272">
            <v>72.00043799103635</v>
          </cell>
          <cell r="BJ272">
            <v>302.088025447473</v>
          </cell>
          <cell r="BK272" t="str">
            <v>нд</v>
          </cell>
          <cell r="BL272">
            <v>60.000364992530251</v>
          </cell>
          <cell r="BM272" t="str">
            <v>нд</v>
          </cell>
          <cell r="BN272">
            <v>60.000364992530251</v>
          </cell>
          <cell r="BO272" t="str">
            <v>нд</v>
          </cell>
          <cell r="BP272">
            <v>251.74002120622751</v>
          </cell>
          <cell r="BQ272">
            <v>0</v>
          </cell>
          <cell r="BR272" t="str">
            <v>нд</v>
          </cell>
          <cell r="BS272">
            <v>0</v>
          </cell>
          <cell r="BT272">
            <v>0</v>
          </cell>
          <cell r="BU272">
            <v>0</v>
          </cell>
          <cell r="BV272">
            <v>0</v>
          </cell>
          <cell r="BW272">
            <v>0</v>
          </cell>
          <cell r="BX272">
            <v>55.087602082146496</v>
          </cell>
          <cell r="BY272">
            <v>55.087602082146496</v>
          </cell>
          <cell r="BZ272">
            <v>44.140589189956394</v>
          </cell>
          <cell r="CA272" t="str">
            <v>нд</v>
          </cell>
          <cell r="CB272">
            <v>47.276317670085824</v>
          </cell>
          <cell r="CC272" t="str">
            <v>нд</v>
          </cell>
          <cell r="CD272">
            <v>49.498304600579928</v>
          </cell>
          <cell r="CE272" t="str">
            <v>нд</v>
          </cell>
          <cell r="CF272">
            <v>51.824724916807192</v>
          </cell>
          <cell r="CG272" t="str">
            <v>нд</v>
          </cell>
          <cell r="CH272">
            <v>54.260486987897153</v>
          </cell>
          <cell r="CI272" t="str">
            <v>нд</v>
          </cell>
          <cell r="CJ272">
            <v>55.087602082146496</v>
          </cell>
          <cell r="CK272">
            <v>302.088025447473</v>
          </cell>
          <cell r="CL272" t="str">
            <v>нд</v>
          </cell>
          <cell r="CM272">
            <v>0</v>
          </cell>
          <cell r="CN272" t="str">
            <v>нд</v>
          </cell>
          <cell r="CO272" t="str">
            <v>нд</v>
          </cell>
          <cell r="CP272" t="str">
            <v>нд</v>
          </cell>
          <cell r="CQ272" t="str">
            <v>нд</v>
          </cell>
          <cell r="CR272">
            <v>0</v>
          </cell>
          <cell r="CS272">
            <v>0</v>
          </cell>
          <cell r="CT272">
            <v>45.906335068455412</v>
          </cell>
          <cell r="CU272">
            <v>45.906335068455412</v>
          </cell>
          <cell r="CV272">
            <v>36.783824324963661</v>
          </cell>
          <cell r="CW272" t="str">
            <v>нд</v>
          </cell>
          <cell r="CX272">
            <v>39.396931391738192</v>
          </cell>
          <cell r="CY272" t="str">
            <v>нд</v>
          </cell>
          <cell r="CZ272">
            <v>41.248587167149942</v>
          </cell>
          <cell r="DA272" t="str">
            <v>нд</v>
          </cell>
          <cell r="DB272">
            <v>43.187270764006001</v>
          </cell>
          <cell r="DC272" t="str">
            <v>нд</v>
          </cell>
          <cell r="DD272">
            <v>45.217072489914294</v>
          </cell>
          <cell r="DE272" t="str">
            <v>нд</v>
          </cell>
          <cell r="DF272">
            <v>45.906335068455412</v>
          </cell>
          <cell r="DG272">
            <v>251.74002120622751</v>
          </cell>
        </row>
        <row r="273">
          <cell r="D273" t="str">
            <v>K_Che355</v>
          </cell>
          <cell r="E273" t="str">
            <v>АО "Чеченэнерго"</v>
          </cell>
          <cell r="F273" t="str">
            <v>Чеченская Республика</v>
          </cell>
          <cell r="G273" t="str">
            <v>п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4903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20528</v>
          </cell>
          <cell r="Y273">
            <v>0</v>
          </cell>
          <cell r="Z273">
            <v>2021</v>
          </cell>
          <cell r="AA273">
            <v>2027</v>
          </cell>
          <cell r="AB273">
            <v>2027</v>
          </cell>
          <cell r="AC273">
            <v>2023</v>
          </cell>
          <cell r="AD273">
            <v>2027</v>
          </cell>
          <cell r="AE273" t="str">
            <v>нд</v>
          </cell>
          <cell r="AF273" t="str">
            <v>нд</v>
          </cell>
          <cell r="AG273" t="str">
            <v>нд</v>
          </cell>
          <cell r="AH273" t="str">
            <v>нд</v>
          </cell>
          <cell r="AI273" t="str">
            <v>нд</v>
          </cell>
          <cell r="AJ273" t="str">
            <v>нд</v>
          </cell>
          <cell r="AK273" t="str">
            <v>нд</v>
          </cell>
          <cell r="AL273" t="str">
            <v>нд</v>
          </cell>
          <cell r="AM273" t="str">
            <v>нд</v>
          </cell>
          <cell r="AN273" t="str">
            <v>нд</v>
          </cell>
          <cell r="AO273">
            <v>93.950399999999988</v>
          </cell>
          <cell r="AP273">
            <v>121.32115009770908</v>
          </cell>
          <cell r="AQ273">
            <v>93.950399999999988</v>
          </cell>
          <cell r="AR273">
            <v>121.98794029218648</v>
          </cell>
          <cell r="AS273">
            <v>64.465497017098599</v>
          </cell>
          <cell r="AT273">
            <v>264.91423650760032</v>
          </cell>
          <cell r="AU273">
            <v>53.721247514248802</v>
          </cell>
          <cell r="AV273">
            <v>3.3827495341750633</v>
          </cell>
          <cell r="AW273">
            <v>0.9147907386665044</v>
          </cell>
          <cell r="AX273">
            <v>42.531390234263348</v>
          </cell>
          <cell r="AY273">
            <v>6.8923170071438857</v>
          </cell>
          <cell r="AZ273">
            <v>220.76186375633361</v>
          </cell>
          <cell r="BD273">
            <v>220.76186375633361</v>
          </cell>
          <cell r="BE273">
            <v>0</v>
          </cell>
          <cell r="BF273">
            <v>0</v>
          </cell>
          <cell r="BG273">
            <v>0</v>
          </cell>
          <cell r="BH273">
            <v>64.465497017098599</v>
          </cell>
          <cell r="BI273">
            <v>64.465497017098599</v>
          </cell>
          <cell r="BJ273">
            <v>264.91423650760032</v>
          </cell>
          <cell r="BK273" t="str">
            <v>нд</v>
          </cell>
          <cell r="BL273">
            <v>53.721247514248802</v>
          </cell>
          <cell r="BM273" t="str">
            <v>нд</v>
          </cell>
          <cell r="BN273">
            <v>53.721247514248802</v>
          </cell>
          <cell r="BO273" t="str">
            <v>нд</v>
          </cell>
          <cell r="BP273">
            <v>220.76186375633361</v>
          </cell>
          <cell r="BQ273">
            <v>0</v>
          </cell>
          <cell r="BR273" t="str">
            <v>нд</v>
          </cell>
          <cell r="BS273">
            <v>0</v>
          </cell>
          <cell r="BT273">
            <v>0</v>
          </cell>
          <cell r="BU273">
            <v>0</v>
          </cell>
          <cell r="BV273">
            <v>0</v>
          </cell>
          <cell r="BW273">
            <v>0</v>
          </cell>
          <cell r="BX273">
            <v>50.747008072349523</v>
          </cell>
          <cell r="BY273">
            <v>50.747008072349523</v>
          </cell>
          <cell r="BZ273">
            <v>38.273082772533478</v>
          </cell>
          <cell r="CA273" t="str">
            <v>нд</v>
          </cell>
          <cell r="CB273">
            <v>40.991986119194998</v>
          </cell>
          <cell r="CC273" t="str">
            <v>нд</v>
          </cell>
          <cell r="CD273">
            <v>42.918609466797243</v>
          </cell>
          <cell r="CE273" t="str">
            <v>нд</v>
          </cell>
          <cell r="CF273">
            <v>44.935784111736716</v>
          </cell>
          <cell r="CG273" t="str">
            <v>нд</v>
          </cell>
          <cell r="CH273">
            <v>47.047765964988365</v>
          </cell>
          <cell r="CI273" t="str">
            <v>нд</v>
          </cell>
          <cell r="CJ273">
            <v>50.747008072349523</v>
          </cell>
          <cell r="CK273">
            <v>264.91423650760032</v>
          </cell>
          <cell r="CM273">
            <v>0</v>
          </cell>
          <cell r="CN273" t="str">
            <v>нд</v>
          </cell>
          <cell r="CT273">
            <v>42.289173393624601</v>
          </cell>
          <cell r="CU273">
            <v>42.289173393624601</v>
          </cell>
          <cell r="CV273">
            <v>31.8942356437779</v>
          </cell>
          <cell r="CW273" t="str">
            <v>нд</v>
          </cell>
          <cell r="CX273">
            <v>34.159988432662502</v>
          </cell>
          <cell r="CY273" t="str">
            <v>нд</v>
          </cell>
          <cell r="CZ273">
            <v>35.765507888997703</v>
          </cell>
          <cell r="DA273" t="str">
            <v>нд</v>
          </cell>
          <cell r="DB273">
            <v>37.446486759780598</v>
          </cell>
          <cell r="DC273" t="str">
            <v>нд</v>
          </cell>
          <cell r="DD273">
            <v>39.206471637490303</v>
          </cell>
          <cell r="DE273" t="str">
            <v>нд</v>
          </cell>
          <cell r="DF273">
            <v>42.289173393624601</v>
          </cell>
          <cell r="DG273">
            <v>220.76186375633361</v>
          </cell>
        </row>
        <row r="274">
          <cell r="D274" t="str">
            <v>K_Che356</v>
          </cell>
          <cell r="E274" t="str">
            <v>АО "Чеченэнерго"</v>
          </cell>
          <cell r="F274" t="str">
            <v>Чеченская Республика</v>
          </cell>
          <cell r="G274" t="str">
            <v>п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100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X274">
            <v>925</v>
          </cell>
          <cell r="Y274">
            <v>0</v>
          </cell>
          <cell r="Z274">
            <v>2021</v>
          </cell>
          <cell r="AA274">
            <v>2027</v>
          </cell>
          <cell r="AB274">
            <v>2027</v>
          </cell>
          <cell r="AC274">
            <v>2023</v>
          </cell>
          <cell r="AD274">
            <v>2027</v>
          </cell>
          <cell r="AE274" t="str">
            <v>нд</v>
          </cell>
          <cell r="AF274" t="str">
            <v>нд</v>
          </cell>
          <cell r="AG274" t="str">
            <v>нд</v>
          </cell>
          <cell r="AH274" t="str">
            <v>нд</v>
          </cell>
          <cell r="AI274" t="str">
            <v>нд</v>
          </cell>
          <cell r="AJ274" t="str">
            <v>нд</v>
          </cell>
          <cell r="AK274" t="str">
            <v>нд</v>
          </cell>
          <cell r="AL274" t="str">
            <v>нд</v>
          </cell>
          <cell r="AM274" t="str">
            <v>нд</v>
          </cell>
          <cell r="AN274" t="str">
            <v>нд</v>
          </cell>
          <cell r="AO274">
            <v>2.0951999999999997</v>
          </cell>
          <cell r="AP274">
            <v>2.7053172090778665</v>
          </cell>
          <cell r="AQ274">
            <v>2.0951999999999997</v>
          </cell>
          <cell r="AR274">
            <v>2.7206710957349984</v>
          </cell>
          <cell r="AS274">
            <v>1.31841490233758</v>
          </cell>
          <cell r="AT274">
            <v>12.375322145992046</v>
          </cell>
          <cell r="AU274">
            <v>1.09867908528131</v>
          </cell>
          <cell r="AV274">
            <v>7.6584665410875677E-2</v>
          </cell>
          <cell r="AW274">
            <v>1.8639095586245547E-2</v>
          </cell>
          <cell r="AX274">
            <v>0.86688596076026692</v>
          </cell>
          <cell r="AY274">
            <v>0.13656936352392185</v>
          </cell>
          <cell r="AZ274">
            <v>10.312768454993371</v>
          </cell>
          <cell r="BD274">
            <v>10.312768454993371</v>
          </cell>
          <cell r="BE274">
            <v>0</v>
          </cell>
          <cell r="BF274">
            <v>0</v>
          </cell>
          <cell r="BG274">
            <v>0</v>
          </cell>
          <cell r="BH274">
            <v>1.31841490233758</v>
          </cell>
          <cell r="BI274">
            <v>1.31841490233758</v>
          </cell>
          <cell r="BJ274">
            <v>12.375322145992046</v>
          </cell>
          <cell r="BK274" t="str">
            <v>нд</v>
          </cell>
          <cell r="BL274">
            <v>1.09867908528131</v>
          </cell>
          <cell r="BM274" t="str">
            <v>нд</v>
          </cell>
          <cell r="BN274">
            <v>1.09867908528131</v>
          </cell>
          <cell r="BO274" t="str">
            <v>нд</v>
          </cell>
          <cell r="BP274">
            <v>10.312768454993371</v>
          </cell>
          <cell r="BQ274">
            <v>0</v>
          </cell>
          <cell r="BR274" t="str">
            <v>нд</v>
          </cell>
          <cell r="BT274">
            <v>0</v>
          </cell>
          <cell r="BU274">
            <v>0</v>
          </cell>
          <cell r="BV274">
            <v>0</v>
          </cell>
          <cell r="BW274">
            <v>0</v>
          </cell>
          <cell r="BX274">
            <v>1.035751509041448</v>
          </cell>
          <cell r="BY274">
            <v>1.035751509041448</v>
          </cell>
          <cell r="BZ274">
            <v>2.026455348765984</v>
          </cell>
          <cell r="CA274" t="str">
            <v>нд</v>
          </cell>
          <cell r="CB274">
            <v>2.1704138655744121</v>
          </cell>
          <cell r="CC274" t="str">
            <v>нд</v>
          </cell>
          <cell r="CD274">
            <v>2.2724233172564041</v>
          </cell>
          <cell r="CE274" t="str">
            <v>нд</v>
          </cell>
          <cell r="CF274">
            <v>2.3792272131674639</v>
          </cell>
          <cell r="CG274" t="str">
            <v>нд</v>
          </cell>
          <cell r="CH274">
            <v>2.4910508921863319</v>
          </cell>
          <cell r="CI274" t="str">
            <v>нд</v>
          </cell>
          <cell r="CJ274">
            <v>1.035751509041448</v>
          </cell>
          <cell r="CK274">
            <v>12.375322145992044</v>
          </cell>
          <cell r="CM274">
            <v>0</v>
          </cell>
          <cell r="CN274" t="str">
            <v>нд</v>
          </cell>
          <cell r="CT274">
            <v>0.86312625753453998</v>
          </cell>
          <cell r="CU274">
            <v>0.86312625753453998</v>
          </cell>
          <cell r="CV274">
            <v>1.6887127906383201</v>
          </cell>
          <cell r="CW274" t="str">
            <v>нд</v>
          </cell>
          <cell r="CX274">
            <v>1.8086782213120101</v>
          </cell>
          <cell r="CY274" t="str">
            <v>нд</v>
          </cell>
          <cell r="CZ274">
            <v>1.89368609771367</v>
          </cell>
          <cell r="DA274" t="str">
            <v>нд</v>
          </cell>
          <cell r="DB274">
            <v>1.9826893443062199</v>
          </cell>
          <cell r="DC274" t="str">
            <v>нд</v>
          </cell>
          <cell r="DD274">
            <v>2.0758757434886101</v>
          </cell>
          <cell r="DE274" t="str">
            <v>нд</v>
          </cell>
          <cell r="DF274">
            <v>0.86312625753453998</v>
          </cell>
          <cell r="DG274">
            <v>10.312768454993371</v>
          </cell>
        </row>
        <row r="275">
          <cell r="D275" t="str">
            <v>K_Che357</v>
          </cell>
          <cell r="E275" t="str">
            <v>АО "Чеченэнерго"</v>
          </cell>
          <cell r="F275" t="str">
            <v>Чеченская Республика</v>
          </cell>
          <cell r="G275" t="str">
            <v>п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40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X275">
            <v>240</v>
          </cell>
          <cell r="Y275">
            <v>0</v>
          </cell>
          <cell r="Z275">
            <v>2022</v>
          </cell>
          <cell r="AA275">
            <v>2027</v>
          </cell>
          <cell r="AB275">
            <v>2027</v>
          </cell>
          <cell r="AC275">
            <v>2023</v>
          </cell>
          <cell r="AD275">
            <v>2027</v>
          </cell>
          <cell r="AE275" t="str">
            <v>нд</v>
          </cell>
          <cell r="AF275" t="str">
            <v>нд</v>
          </cell>
          <cell r="AG275" t="str">
            <v>нд</v>
          </cell>
          <cell r="AH275" t="str">
            <v>нд</v>
          </cell>
          <cell r="AI275" t="str">
            <v>нд</v>
          </cell>
          <cell r="AJ275" t="str">
            <v>нд</v>
          </cell>
          <cell r="AK275" t="str">
            <v>нд</v>
          </cell>
          <cell r="AL275" t="str">
            <v>нд</v>
          </cell>
          <cell r="AM275" t="str">
            <v>нд</v>
          </cell>
          <cell r="AN275" t="str">
            <v>нд</v>
          </cell>
          <cell r="AO275">
            <v>8.952</v>
          </cell>
          <cell r="AP275">
            <v>11.774453678901743</v>
          </cell>
          <cell r="AQ275">
            <v>8.952</v>
          </cell>
          <cell r="AR275">
            <v>11.76428144665875</v>
          </cell>
          <cell r="AS275">
            <v>6.2165260716001702</v>
          </cell>
          <cell r="AT275">
            <v>24.798466793880628</v>
          </cell>
          <cell r="AU275">
            <v>5.1804383930001396</v>
          </cell>
          <cell r="AV275">
            <v>0.34623611707435681</v>
          </cell>
          <cell r="AW275">
            <v>0.34937795657845744</v>
          </cell>
          <cell r="AX275">
            <v>3.6951305035123325</v>
          </cell>
          <cell r="AY275">
            <v>0.78969381583499287</v>
          </cell>
          <cell r="AZ275">
            <v>20.665388994900525</v>
          </cell>
          <cell r="BD275">
            <v>20.665388994900525</v>
          </cell>
          <cell r="BE275">
            <v>0</v>
          </cell>
          <cell r="BF275">
            <v>0</v>
          </cell>
          <cell r="BG275">
            <v>0</v>
          </cell>
          <cell r="BH275">
            <v>6.2165260716001702</v>
          </cell>
          <cell r="BI275">
            <v>6.2165260716001702</v>
          </cell>
          <cell r="BJ275">
            <v>24.798466793880628</v>
          </cell>
          <cell r="BK275" t="str">
            <v>нд</v>
          </cell>
          <cell r="BL275">
            <v>5.1804383930001396</v>
          </cell>
          <cell r="BM275" t="str">
            <v>нд</v>
          </cell>
          <cell r="BN275">
            <v>5.1804383930001396</v>
          </cell>
          <cell r="BO275" t="str">
            <v>нд</v>
          </cell>
          <cell r="BP275">
            <v>20.665388994900525</v>
          </cell>
          <cell r="BQ275">
            <v>0</v>
          </cell>
          <cell r="BR275" t="str">
            <v>нд</v>
          </cell>
          <cell r="BT275">
            <v>0</v>
          </cell>
          <cell r="BU275">
            <v>0</v>
          </cell>
          <cell r="BV275">
            <v>0</v>
          </cell>
          <cell r="BW275">
            <v>0</v>
          </cell>
          <cell r="BX275">
            <v>3.3048425007555262</v>
          </cell>
          <cell r="BY275">
            <v>3.3048425007555262</v>
          </cell>
          <cell r="BZ275">
            <v>3.8410510686569279</v>
          </cell>
          <cell r="CA275" t="str">
            <v>нд</v>
          </cell>
          <cell r="CB275">
            <v>4.1139176853164159</v>
          </cell>
          <cell r="CC275" t="str">
            <v>нд</v>
          </cell>
          <cell r="CD275">
            <v>4.307271816526284</v>
          </cell>
          <cell r="CE275" t="str">
            <v>нд</v>
          </cell>
          <cell r="CF275">
            <v>4.5097135919030151</v>
          </cell>
          <cell r="CG275" t="str">
            <v>нд</v>
          </cell>
          <cell r="CH275">
            <v>4.7216701307224556</v>
          </cell>
          <cell r="CI275" t="str">
            <v>нд</v>
          </cell>
          <cell r="CJ275">
            <v>3.3048425007555262</v>
          </cell>
          <cell r="CK275">
            <v>24.798466793880625</v>
          </cell>
          <cell r="CM275">
            <v>0</v>
          </cell>
          <cell r="CN275" t="str">
            <v>нд</v>
          </cell>
          <cell r="CR275">
            <v>0</v>
          </cell>
          <cell r="CS275">
            <v>0</v>
          </cell>
          <cell r="CT275">
            <v>2.7540354172962718</v>
          </cell>
          <cell r="CU275">
            <v>2.7540354172962718</v>
          </cell>
          <cell r="CV275">
            <v>3.2008758905474402</v>
          </cell>
          <cell r="CW275" t="str">
            <v>нд</v>
          </cell>
          <cell r="CX275">
            <v>3.4282647377636799</v>
          </cell>
          <cell r="CY275" t="str">
            <v>нд</v>
          </cell>
          <cell r="CZ275">
            <v>3.5893931804385701</v>
          </cell>
          <cell r="DA275" t="str">
            <v>нд</v>
          </cell>
          <cell r="DB275">
            <v>3.7580946599191796</v>
          </cell>
          <cell r="DC275" t="str">
            <v>нд</v>
          </cell>
          <cell r="DD275">
            <v>3.9347251089353801</v>
          </cell>
          <cell r="DE275" t="str">
            <v>нд</v>
          </cell>
          <cell r="DF275">
            <v>2.7540354172962718</v>
          </cell>
          <cell r="DG275">
            <v>20.665388994900525</v>
          </cell>
        </row>
        <row r="276">
          <cell r="D276" t="str">
            <v>Г</v>
          </cell>
          <cell r="E276" t="str">
            <v>АО "Чеченэнерго"</v>
          </cell>
          <cell r="F276" t="str">
            <v>Чеченская Республика</v>
          </cell>
          <cell r="G276" t="str">
            <v>нд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 t="str">
            <v>нд</v>
          </cell>
          <cell r="AA276" t="str">
            <v>нд</v>
          </cell>
          <cell r="AB276" t="str">
            <v>нд</v>
          </cell>
          <cell r="AC276" t="str">
            <v>нд</v>
          </cell>
          <cell r="AD276" t="str">
            <v>нд</v>
          </cell>
          <cell r="AE276" t="str">
            <v>нд</v>
          </cell>
          <cell r="AF276" t="str">
            <v>нд</v>
          </cell>
          <cell r="AG276">
            <v>0</v>
          </cell>
          <cell r="AH276">
            <v>0</v>
          </cell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0</v>
          </cell>
          <cell r="AO276">
            <v>0</v>
          </cell>
          <cell r="AP276">
            <v>0</v>
          </cell>
          <cell r="AQ276">
            <v>0</v>
          </cell>
          <cell r="AR276">
            <v>0</v>
          </cell>
          <cell r="AS276">
            <v>0</v>
          </cell>
          <cell r="AT276">
            <v>0</v>
          </cell>
          <cell r="AU276">
            <v>0</v>
          </cell>
          <cell r="AV276">
            <v>0</v>
          </cell>
          <cell r="AW276">
            <v>0</v>
          </cell>
          <cell r="AX276">
            <v>0</v>
          </cell>
          <cell r="AY276">
            <v>0</v>
          </cell>
          <cell r="AZ276">
            <v>0</v>
          </cell>
          <cell r="BA276">
            <v>0</v>
          </cell>
          <cell r="BB276">
            <v>0</v>
          </cell>
          <cell r="BC276">
            <v>0</v>
          </cell>
          <cell r="BD276">
            <v>0</v>
          </cell>
          <cell r="BE276">
            <v>0</v>
          </cell>
          <cell r="BF276">
            <v>0</v>
          </cell>
          <cell r="BG276">
            <v>0</v>
          </cell>
          <cell r="BH276">
            <v>0</v>
          </cell>
          <cell r="BI276">
            <v>0</v>
          </cell>
          <cell r="BJ276">
            <v>0</v>
          </cell>
          <cell r="BK276">
            <v>0</v>
          </cell>
          <cell r="BL276">
            <v>0</v>
          </cell>
          <cell r="BM276">
            <v>0</v>
          </cell>
          <cell r="BN276">
            <v>0</v>
          </cell>
          <cell r="BO276">
            <v>0</v>
          </cell>
          <cell r="BP276">
            <v>0</v>
          </cell>
          <cell r="BQ276">
            <v>0</v>
          </cell>
          <cell r="BR276">
            <v>0</v>
          </cell>
          <cell r="BS276">
            <v>0</v>
          </cell>
          <cell r="BT276">
            <v>0</v>
          </cell>
          <cell r="BU276">
            <v>0</v>
          </cell>
          <cell r="BV276">
            <v>0</v>
          </cell>
          <cell r="BW276">
            <v>0</v>
          </cell>
          <cell r="BX276">
            <v>0</v>
          </cell>
          <cell r="BY276">
            <v>0</v>
          </cell>
          <cell r="BZ276">
            <v>0</v>
          </cell>
          <cell r="CA276" t="str">
            <v>нд</v>
          </cell>
          <cell r="CB276">
            <v>0</v>
          </cell>
          <cell r="CC276" t="str">
            <v>нд</v>
          </cell>
          <cell r="CD276">
            <v>0</v>
          </cell>
          <cell r="CE276" t="str">
            <v>нд</v>
          </cell>
          <cell r="CF276">
            <v>0</v>
          </cell>
          <cell r="CG276" t="str">
            <v>нд</v>
          </cell>
          <cell r="CH276">
            <v>0</v>
          </cell>
          <cell r="CI276" t="str">
            <v>нд</v>
          </cell>
          <cell r="CJ276">
            <v>0</v>
          </cell>
          <cell r="CK276">
            <v>0</v>
          </cell>
          <cell r="CL276">
            <v>0</v>
          </cell>
          <cell r="CM276">
            <v>0</v>
          </cell>
          <cell r="CN276">
            <v>0</v>
          </cell>
          <cell r="CO276">
            <v>0</v>
          </cell>
          <cell r="CP276">
            <v>0</v>
          </cell>
          <cell r="CQ276">
            <v>0</v>
          </cell>
          <cell r="CR276">
            <v>0</v>
          </cell>
          <cell r="CS276">
            <v>0</v>
          </cell>
          <cell r="CT276">
            <v>0</v>
          </cell>
          <cell r="CU276">
            <v>0</v>
          </cell>
          <cell r="CV276">
            <v>0</v>
          </cell>
          <cell r="CW276" t="str">
            <v>нд</v>
          </cell>
          <cell r="CX276">
            <v>0</v>
          </cell>
          <cell r="CY276" t="str">
            <v>нд</v>
          </cell>
          <cell r="CZ276">
            <v>0</v>
          </cell>
          <cell r="DA276" t="str">
            <v>нд</v>
          </cell>
          <cell r="DB276">
            <v>0</v>
          </cell>
          <cell r="DC276" t="str">
            <v>нд</v>
          </cell>
          <cell r="DD276">
            <v>0</v>
          </cell>
          <cell r="DE276" t="str">
            <v>нд</v>
          </cell>
          <cell r="DF276">
            <v>0</v>
          </cell>
          <cell r="DG276">
            <v>0</v>
          </cell>
        </row>
        <row r="277">
          <cell r="D277" t="str">
            <v>Г</v>
          </cell>
          <cell r="E277" t="str">
            <v>АО "Чеченэнерго"</v>
          </cell>
          <cell r="F277" t="str">
            <v>Чеченская Республика</v>
          </cell>
          <cell r="BG277">
            <v>519.92416360000016</v>
          </cell>
        </row>
        <row r="289">
          <cell r="BD289" t="str">
            <v>08 счет</v>
          </cell>
          <cell r="BG289">
            <v>1105.1909967500001</v>
          </cell>
        </row>
        <row r="290">
          <cell r="BD290" t="str">
            <v>07 счет</v>
          </cell>
          <cell r="BG290">
            <v>78.06356615</v>
          </cell>
        </row>
        <row r="292">
          <cell r="BG292">
            <v>1183.2545629000001</v>
          </cell>
        </row>
        <row r="294">
          <cell r="BG294">
            <v>960.88291362000018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view="pageBreakPreview" zoomScale="70" zoomScaleNormal="70" zoomScaleSheetLayoutView="70" workbookViewId="0">
      <selection activeCell="A11" sqref="A11:P11"/>
    </sheetView>
  </sheetViews>
  <sheetFormatPr defaultRowHeight="15.75" x14ac:dyDescent="0.25"/>
  <cols>
    <col min="1" max="1" width="8.625" style="4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40" customWidth="1"/>
    <col min="8" max="8" width="16.75" style="4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P1" s="33" t="s">
        <v>33</v>
      </c>
    </row>
    <row r="2" spans="1:33" ht="18.75" x14ac:dyDescent="0.3">
      <c r="P2" s="34" t="s">
        <v>31</v>
      </c>
    </row>
    <row r="3" spans="1:33" ht="18.75" x14ac:dyDescent="0.3">
      <c r="P3" s="34" t="s">
        <v>32</v>
      </c>
    </row>
    <row r="4" spans="1:33" ht="57" customHeight="1" x14ac:dyDescent="0.25">
      <c r="A4" s="138" t="s">
        <v>34</v>
      </c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37"/>
      <c r="R4" s="37"/>
      <c r="S4" s="37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</row>
    <row r="5" spans="1:33" ht="18.75" x14ac:dyDescent="0.3">
      <c r="A5" s="139"/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</row>
    <row r="6" spans="1:33" x14ac:dyDescent="0.25">
      <c r="A6" s="140" t="s">
        <v>145</v>
      </c>
      <c r="B6" s="140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</row>
    <row r="7" spans="1:33" x14ac:dyDescent="0.25">
      <c r="A7" s="141" t="s">
        <v>146</v>
      </c>
      <c r="B7" s="141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41"/>
    </row>
    <row r="8" spans="1:33" x14ac:dyDescent="0.25">
      <c r="A8" s="142" t="s">
        <v>149</v>
      </c>
      <c r="B8" s="142"/>
      <c r="C8" s="142"/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142"/>
    </row>
    <row r="9" spans="1:33" ht="37.5" customHeight="1" x14ac:dyDescent="0.25">
      <c r="A9" s="143" t="s">
        <v>157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</row>
    <row r="10" spans="1:33" ht="21" customHeight="1" x14ac:dyDescent="0.25">
      <c r="A10" s="104" t="s">
        <v>159</v>
      </c>
      <c r="B10" s="104"/>
      <c r="C10" s="104"/>
      <c r="D10" s="104" t="s">
        <v>160</v>
      </c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</row>
    <row r="11" spans="1:33" ht="21" customHeight="1" x14ac:dyDescent="0.25">
      <c r="A11" s="144" t="s">
        <v>150</v>
      </c>
      <c r="B11" s="144"/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4"/>
    </row>
    <row r="12" spans="1:33" ht="21" customHeight="1" x14ac:dyDescent="0.25">
      <c r="A12" s="145" t="s">
        <v>147</v>
      </c>
      <c r="B12" s="145"/>
      <c r="C12" s="145"/>
      <c r="D12" s="145"/>
      <c r="E12" s="145"/>
      <c r="F12" s="145"/>
      <c r="G12" s="145"/>
      <c r="H12" s="145"/>
      <c r="I12" s="145"/>
      <c r="J12" s="145"/>
      <c r="K12" s="145"/>
      <c r="L12" s="145"/>
      <c r="M12" s="145"/>
      <c r="N12" s="145"/>
      <c r="O12" s="145"/>
      <c r="P12" s="145"/>
    </row>
    <row r="13" spans="1:33" ht="21" customHeight="1" x14ac:dyDescent="0.25">
      <c r="A13" s="136" t="s">
        <v>110</v>
      </c>
      <c r="B13" s="136"/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</row>
    <row r="14" spans="1:33" ht="21" customHeight="1" x14ac:dyDescent="0.25">
      <c r="A14" s="136" t="s">
        <v>151</v>
      </c>
      <c r="B14" s="136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  <c r="O14" s="136"/>
      <c r="P14" s="136"/>
    </row>
    <row r="15" spans="1:33" s="31" customFormat="1" ht="21" customHeight="1" x14ac:dyDescent="0.3">
      <c r="A15" s="137" t="s">
        <v>148</v>
      </c>
      <c r="B15" s="137"/>
      <c r="C15" s="137"/>
      <c r="D15" s="137"/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7"/>
      <c r="R15" s="17"/>
      <c r="S15" s="17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6" spans="1:33" ht="38.25" customHeight="1" x14ac:dyDescent="0.25">
      <c r="A16" s="130" t="s">
        <v>118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</row>
    <row r="17" spans="1:20" ht="15" customHeight="1" x14ac:dyDescent="0.25">
      <c r="A17" s="131" t="s">
        <v>0</v>
      </c>
      <c r="B17" s="127" t="s">
        <v>2</v>
      </c>
      <c r="C17" s="132" t="s">
        <v>29</v>
      </c>
      <c r="D17" s="132"/>
      <c r="E17" s="132"/>
      <c r="F17" s="132"/>
      <c r="G17" s="132"/>
      <c r="H17" s="132"/>
      <c r="I17" s="132"/>
      <c r="J17" s="132" t="s">
        <v>30</v>
      </c>
      <c r="K17" s="132"/>
      <c r="L17" s="132"/>
      <c r="M17" s="132"/>
      <c r="N17" s="132"/>
      <c r="O17" s="132"/>
      <c r="P17" s="132"/>
      <c r="Q17" s="32"/>
    </row>
    <row r="18" spans="1:20" ht="41.25" customHeight="1" x14ac:dyDescent="0.25">
      <c r="A18" s="131"/>
      <c r="B18" s="127"/>
      <c r="C18" s="133" t="s">
        <v>154</v>
      </c>
      <c r="D18" s="134"/>
      <c r="E18" s="134"/>
      <c r="F18" s="134"/>
      <c r="G18" s="134"/>
      <c r="H18" s="134"/>
      <c r="I18" s="135"/>
      <c r="J18" s="133" t="s">
        <v>158</v>
      </c>
      <c r="K18" s="134"/>
      <c r="L18" s="134"/>
      <c r="M18" s="134"/>
      <c r="N18" s="134"/>
      <c r="O18" s="134"/>
      <c r="P18" s="135"/>
      <c r="Q18" s="32"/>
    </row>
    <row r="19" spans="1:20" ht="33.75" customHeight="1" x14ac:dyDescent="0.25">
      <c r="A19" s="131"/>
      <c r="B19" s="127"/>
      <c r="C19" s="127" t="s">
        <v>9</v>
      </c>
      <c r="D19" s="127"/>
      <c r="E19" s="127"/>
      <c r="F19" s="127"/>
      <c r="G19" s="127" t="s">
        <v>88</v>
      </c>
      <c r="H19" s="128"/>
      <c r="I19" s="128"/>
      <c r="J19" s="127" t="s">
        <v>9</v>
      </c>
      <c r="K19" s="127"/>
      <c r="L19" s="127"/>
      <c r="M19" s="127"/>
      <c r="N19" s="127" t="s">
        <v>88</v>
      </c>
      <c r="O19" s="128"/>
      <c r="P19" s="128"/>
    </row>
    <row r="20" spans="1:20" s="7" customFormat="1" ht="63" x14ac:dyDescent="0.25">
      <c r="A20" s="131"/>
      <c r="B20" s="127"/>
      <c r="C20" s="50" t="s">
        <v>21</v>
      </c>
      <c r="D20" s="50" t="s">
        <v>6</v>
      </c>
      <c r="E20" s="50" t="s">
        <v>83</v>
      </c>
      <c r="F20" s="50" t="s">
        <v>7</v>
      </c>
      <c r="G20" s="50" t="s">
        <v>10</v>
      </c>
      <c r="H20" s="50" t="s">
        <v>37</v>
      </c>
      <c r="I20" s="11" t="s">
        <v>36</v>
      </c>
      <c r="J20" s="50" t="s">
        <v>21</v>
      </c>
      <c r="K20" s="50" t="s">
        <v>6</v>
      </c>
      <c r="L20" s="50" t="s">
        <v>83</v>
      </c>
      <c r="M20" s="50" t="s">
        <v>7</v>
      </c>
      <c r="N20" s="50" t="s">
        <v>10</v>
      </c>
      <c r="O20" s="50" t="s">
        <v>37</v>
      </c>
      <c r="P20" s="11" t="s">
        <v>36</v>
      </c>
      <c r="Q20" s="10"/>
    </row>
    <row r="21" spans="1:20" s="10" customFormat="1" x14ac:dyDescent="0.25">
      <c r="A21" s="49">
        <v>1</v>
      </c>
      <c r="B21" s="50">
        <v>2</v>
      </c>
      <c r="C21" s="49">
        <v>3</v>
      </c>
      <c r="D21" s="50">
        <v>4</v>
      </c>
      <c r="E21" s="49">
        <v>5</v>
      </c>
      <c r="F21" s="50">
        <v>6</v>
      </c>
      <c r="G21" s="49">
        <v>7</v>
      </c>
      <c r="H21" s="50">
        <v>8</v>
      </c>
      <c r="I21" s="49">
        <v>9</v>
      </c>
      <c r="J21" s="50">
        <v>10</v>
      </c>
      <c r="K21" s="49">
        <v>11</v>
      </c>
      <c r="L21" s="50">
        <v>12</v>
      </c>
      <c r="M21" s="49">
        <v>13</v>
      </c>
      <c r="N21" s="50">
        <v>14</v>
      </c>
      <c r="O21" s="49">
        <v>15</v>
      </c>
      <c r="P21" s="50">
        <v>16</v>
      </c>
    </row>
    <row r="22" spans="1:20" s="7" customFormat="1" ht="47.25" x14ac:dyDescent="0.25">
      <c r="A22" s="49">
        <v>1</v>
      </c>
      <c r="B22" s="12" t="s">
        <v>81</v>
      </c>
      <c r="C22" s="50" t="s">
        <v>87</v>
      </c>
      <c r="D22" s="50" t="s">
        <v>87</v>
      </c>
      <c r="E22" s="50" t="s">
        <v>87</v>
      </c>
      <c r="F22" s="50" t="s">
        <v>87</v>
      </c>
      <c r="G22" s="50" t="s">
        <v>87</v>
      </c>
      <c r="H22" s="50" t="s">
        <v>87</v>
      </c>
      <c r="I22" s="50" t="s">
        <v>87</v>
      </c>
      <c r="J22" s="50" t="s">
        <v>87</v>
      </c>
      <c r="K22" s="50" t="s">
        <v>87</v>
      </c>
      <c r="L22" s="50" t="s">
        <v>87</v>
      </c>
      <c r="M22" s="50" t="s">
        <v>87</v>
      </c>
      <c r="N22" s="50" t="s">
        <v>87</v>
      </c>
      <c r="O22" s="50" t="s">
        <v>87</v>
      </c>
      <c r="P22" s="50" t="s">
        <v>87</v>
      </c>
    </row>
    <row r="23" spans="1:20" s="7" customFormat="1" ht="71.25" customHeight="1" x14ac:dyDescent="0.25">
      <c r="A23" s="49" t="s">
        <v>64</v>
      </c>
      <c r="B23" s="13" t="s">
        <v>48</v>
      </c>
      <c r="C23" s="50"/>
      <c r="D23" s="50" t="s">
        <v>19</v>
      </c>
      <c r="E23" s="50">
        <v>2</v>
      </c>
      <c r="F23" s="50" t="s">
        <v>45</v>
      </c>
      <c r="G23" s="64" t="s">
        <v>112</v>
      </c>
      <c r="H23" s="60"/>
      <c r="I23" s="63"/>
      <c r="J23" s="50"/>
      <c r="K23" s="50" t="s">
        <v>19</v>
      </c>
      <c r="L23" s="50">
        <v>2</v>
      </c>
      <c r="M23" s="50" t="s">
        <v>45</v>
      </c>
      <c r="N23" s="64" t="s">
        <v>112</v>
      </c>
      <c r="O23" s="60"/>
      <c r="P23" s="63"/>
      <c r="T23" s="7" t="s">
        <v>156</v>
      </c>
    </row>
    <row r="24" spans="1:20" s="7" customFormat="1" ht="63" x14ac:dyDescent="0.25">
      <c r="A24" s="49" t="s">
        <v>65</v>
      </c>
      <c r="B24" s="13" t="s">
        <v>49</v>
      </c>
      <c r="C24" s="50"/>
      <c r="D24" s="50" t="s">
        <v>19</v>
      </c>
      <c r="E24" s="50"/>
      <c r="F24" s="50" t="s">
        <v>45</v>
      </c>
      <c r="G24" s="14" t="s">
        <v>25</v>
      </c>
      <c r="H24" s="8"/>
      <c r="I24" s="9"/>
      <c r="J24" s="50"/>
      <c r="K24" s="50" t="s">
        <v>19</v>
      </c>
      <c r="L24" s="50"/>
      <c r="M24" s="50" t="s">
        <v>45</v>
      </c>
      <c r="N24" s="14" t="s">
        <v>25</v>
      </c>
      <c r="O24" s="8"/>
      <c r="P24" s="9"/>
    </row>
    <row r="25" spans="1:20" s="7" customFormat="1" ht="15" customHeight="1" x14ac:dyDescent="0.25">
      <c r="A25" s="45"/>
      <c r="B25" s="13" t="s">
        <v>1</v>
      </c>
      <c r="C25" s="50"/>
      <c r="D25" s="50"/>
      <c r="E25" s="50"/>
      <c r="F25" s="50"/>
      <c r="G25" s="14"/>
      <c r="H25" s="8"/>
      <c r="I25" s="9"/>
      <c r="J25" s="50"/>
      <c r="K25" s="50"/>
      <c r="L25" s="50"/>
      <c r="M25" s="50"/>
      <c r="N25" s="14"/>
      <c r="O25" s="8"/>
      <c r="P25" s="9"/>
    </row>
    <row r="26" spans="1:20" s="17" customFormat="1" ht="47.25" x14ac:dyDescent="0.25">
      <c r="A26" s="46">
        <v>2</v>
      </c>
      <c r="B26" s="12" t="s">
        <v>20</v>
      </c>
      <c r="C26" s="50"/>
      <c r="D26" s="50"/>
      <c r="E26" s="50"/>
      <c r="F26" s="50" t="s">
        <v>87</v>
      </c>
      <c r="G26" s="64" t="s">
        <v>113</v>
      </c>
      <c r="H26" s="60"/>
      <c r="I26" s="63"/>
      <c r="J26" s="50"/>
      <c r="K26" s="50"/>
      <c r="L26" s="50"/>
      <c r="M26" s="50" t="s">
        <v>87</v>
      </c>
      <c r="N26" s="64" t="s">
        <v>113</v>
      </c>
      <c r="O26" s="60"/>
      <c r="P26" s="63"/>
    </row>
    <row r="27" spans="1:20" s="17" customFormat="1" ht="46.5" customHeight="1" x14ac:dyDescent="0.25">
      <c r="A27" s="46" t="s">
        <v>66</v>
      </c>
      <c r="B27" s="13" t="s">
        <v>46</v>
      </c>
      <c r="C27" s="50"/>
      <c r="D27" s="59" t="s">
        <v>95</v>
      </c>
      <c r="E27" s="50"/>
      <c r="F27" s="50" t="s">
        <v>45</v>
      </c>
      <c r="G27" s="14" t="s">
        <v>24</v>
      </c>
      <c r="H27" s="19"/>
      <c r="I27" s="16"/>
      <c r="J27" s="50"/>
      <c r="K27" s="59" t="s">
        <v>95</v>
      </c>
      <c r="L27" s="50"/>
      <c r="M27" s="50" t="s">
        <v>45</v>
      </c>
      <c r="N27" s="14" t="s">
        <v>24</v>
      </c>
      <c r="O27" s="19"/>
      <c r="P27" s="16"/>
    </row>
    <row r="28" spans="1:20" s="17" customFormat="1" ht="49.5" customHeight="1" x14ac:dyDescent="0.25">
      <c r="A28" s="46" t="s">
        <v>67</v>
      </c>
      <c r="B28" s="13" t="s">
        <v>47</v>
      </c>
      <c r="C28" s="50"/>
      <c r="D28" s="59" t="s">
        <v>95</v>
      </c>
      <c r="E28" s="50"/>
      <c r="F28" s="50" t="s">
        <v>45</v>
      </c>
      <c r="G28" s="14" t="s">
        <v>24</v>
      </c>
      <c r="H28" s="19"/>
      <c r="I28" s="16"/>
      <c r="J28" s="50"/>
      <c r="K28" s="59" t="s">
        <v>95</v>
      </c>
      <c r="L28" s="50"/>
      <c r="M28" s="50" t="s">
        <v>45</v>
      </c>
      <c r="N28" s="14" t="s">
        <v>24</v>
      </c>
      <c r="O28" s="19"/>
      <c r="P28" s="16"/>
    </row>
    <row r="29" spans="1:20" s="17" customFormat="1" ht="16.5" customHeight="1" x14ac:dyDescent="0.25">
      <c r="A29" s="46"/>
      <c r="B29" s="13" t="s">
        <v>1</v>
      </c>
      <c r="C29" s="50"/>
      <c r="D29" s="59"/>
      <c r="E29" s="50"/>
      <c r="F29" s="50"/>
      <c r="G29" s="14"/>
      <c r="H29" s="19"/>
      <c r="I29" s="16"/>
      <c r="J29" s="50"/>
      <c r="K29" s="59"/>
      <c r="L29" s="50"/>
      <c r="M29" s="50"/>
      <c r="N29" s="14"/>
      <c r="O29" s="19"/>
      <c r="P29" s="16"/>
    </row>
    <row r="30" spans="1:20" s="17" customFormat="1" ht="47.25" x14ac:dyDescent="0.25">
      <c r="A30" s="46" t="s">
        <v>68</v>
      </c>
      <c r="B30" s="13" t="s">
        <v>98</v>
      </c>
      <c r="C30" s="50" t="s">
        <v>87</v>
      </c>
      <c r="D30" s="50" t="s">
        <v>87</v>
      </c>
      <c r="E30" s="50" t="s">
        <v>87</v>
      </c>
      <c r="F30" s="50" t="s">
        <v>87</v>
      </c>
      <c r="G30" s="50" t="s">
        <v>87</v>
      </c>
      <c r="H30" s="50" t="s">
        <v>87</v>
      </c>
      <c r="I30" s="50" t="s">
        <v>87</v>
      </c>
      <c r="J30" s="50" t="s">
        <v>87</v>
      </c>
      <c r="K30" s="50" t="s">
        <v>87</v>
      </c>
      <c r="L30" s="50" t="s">
        <v>87</v>
      </c>
      <c r="M30" s="50" t="s">
        <v>87</v>
      </c>
      <c r="N30" s="50" t="s">
        <v>87</v>
      </c>
      <c r="O30" s="50" t="s">
        <v>87</v>
      </c>
      <c r="P30" s="50" t="s">
        <v>87</v>
      </c>
    </row>
    <row r="31" spans="1:20" s="17" customFormat="1" x14ac:dyDescent="0.25">
      <c r="A31" s="46" t="s">
        <v>70</v>
      </c>
      <c r="B31" s="13" t="s">
        <v>50</v>
      </c>
      <c r="C31" s="50"/>
      <c r="D31" s="50"/>
      <c r="E31" s="50"/>
      <c r="F31" s="50" t="s">
        <v>14</v>
      </c>
      <c r="G31" s="64" t="s">
        <v>114</v>
      </c>
      <c r="H31" s="60"/>
      <c r="I31" s="58"/>
      <c r="J31" s="50"/>
      <c r="K31" s="50"/>
      <c r="L31" s="50"/>
      <c r="M31" s="50" t="s">
        <v>14</v>
      </c>
      <c r="N31" s="64" t="s">
        <v>114</v>
      </c>
      <c r="O31" s="60"/>
      <c r="P31" s="58"/>
    </row>
    <row r="32" spans="1:20" s="17" customFormat="1" ht="31.5" x14ac:dyDescent="0.25">
      <c r="A32" s="46" t="s">
        <v>71</v>
      </c>
      <c r="B32" s="13" t="s">
        <v>51</v>
      </c>
      <c r="C32" s="50"/>
      <c r="D32" s="50" t="s">
        <v>23</v>
      </c>
      <c r="E32" s="50"/>
      <c r="F32" s="50" t="s">
        <v>14</v>
      </c>
      <c r="G32" s="15" t="s">
        <v>26</v>
      </c>
      <c r="H32" s="19"/>
      <c r="I32" s="16"/>
      <c r="J32" s="50"/>
      <c r="K32" s="50" t="s">
        <v>23</v>
      </c>
      <c r="L32" s="50"/>
      <c r="M32" s="50" t="s">
        <v>14</v>
      </c>
      <c r="N32" s="15" t="s">
        <v>26</v>
      </c>
      <c r="O32" s="19"/>
      <c r="P32" s="16"/>
    </row>
    <row r="33" spans="1:16" s="17" customFormat="1" ht="14.25" customHeight="1" x14ac:dyDescent="0.25">
      <c r="A33" s="46"/>
      <c r="B33" s="13" t="s">
        <v>1</v>
      </c>
      <c r="C33" s="50"/>
      <c r="D33" s="50"/>
      <c r="E33" s="50"/>
      <c r="F33" s="50"/>
      <c r="G33" s="15"/>
      <c r="H33" s="19"/>
      <c r="I33" s="16"/>
      <c r="J33" s="50"/>
      <c r="K33" s="50"/>
      <c r="L33" s="50"/>
      <c r="M33" s="50"/>
      <c r="N33" s="15"/>
      <c r="O33" s="19"/>
      <c r="P33" s="16"/>
    </row>
    <row r="34" spans="1:16" s="17" customFormat="1" ht="33" customHeight="1" x14ac:dyDescent="0.25">
      <c r="A34" s="46" t="s">
        <v>69</v>
      </c>
      <c r="B34" s="13" t="s">
        <v>99</v>
      </c>
      <c r="C34" s="50" t="s">
        <v>87</v>
      </c>
      <c r="D34" s="50" t="s">
        <v>87</v>
      </c>
      <c r="E34" s="50" t="s">
        <v>87</v>
      </c>
      <c r="F34" s="50" t="s">
        <v>87</v>
      </c>
      <c r="G34" s="50" t="s">
        <v>87</v>
      </c>
      <c r="H34" s="50" t="s">
        <v>87</v>
      </c>
      <c r="I34" s="50" t="s">
        <v>87</v>
      </c>
      <c r="J34" s="50" t="s">
        <v>87</v>
      </c>
      <c r="K34" s="50" t="s">
        <v>87</v>
      </c>
      <c r="L34" s="50" t="s">
        <v>87</v>
      </c>
      <c r="M34" s="50" t="s">
        <v>87</v>
      </c>
      <c r="N34" s="50" t="s">
        <v>87</v>
      </c>
      <c r="O34" s="50" t="s">
        <v>87</v>
      </c>
      <c r="P34" s="50" t="s">
        <v>87</v>
      </c>
    </row>
    <row r="35" spans="1:16" s="17" customFormat="1" ht="34.5" customHeight="1" x14ac:dyDescent="0.25">
      <c r="A35" s="46" t="s">
        <v>72</v>
      </c>
      <c r="B35" s="13" t="s">
        <v>52</v>
      </c>
      <c r="C35" s="18"/>
      <c r="D35" s="50" t="s">
        <v>96</v>
      </c>
      <c r="E35" s="19"/>
      <c r="F35" s="50" t="s">
        <v>8</v>
      </c>
      <c r="G35" s="15" t="s">
        <v>27</v>
      </c>
      <c r="H35" s="19"/>
      <c r="I35" s="16"/>
      <c r="J35" s="18"/>
      <c r="K35" s="50" t="s">
        <v>96</v>
      </c>
      <c r="L35" s="19"/>
      <c r="M35" s="50" t="s">
        <v>8</v>
      </c>
      <c r="N35" s="15" t="s">
        <v>27</v>
      </c>
      <c r="O35" s="19"/>
      <c r="P35" s="16"/>
    </row>
    <row r="36" spans="1:16" s="17" customFormat="1" ht="41.25" customHeight="1" x14ac:dyDescent="0.25">
      <c r="A36" s="46" t="s">
        <v>73</v>
      </c>
      <c r="B36" s="13" t="s">
        <v>53</v>
      </c>
      <c r="C36" s="18"/>
      <c r="D36" s="50" t="s">
        <v>96</v>
      </c>
      <c r="E36" s="19"/>
      <c r="F36" s="50" t="s">
        <v>8</v>
      </c>
      <c r="G36" s="15" t="s">
        <v>27</v>
      </c>
      <c r="H36" s="19"/>
      <c r="I36" s="16"/>
      <c r="J36" s="18"/>
      <c r="K36" s="50" t="s">
        <v>96</v>
      </c>
      <c r="L36" s="19"/>
      <c r="M36" s="50" t="s">
        <v>8</v>
      </c>
      <c r="N36" s="15" t="s">
        <v>27</v>
      </c>
      <c r="O36" s="19"/>
      <c r="P36" s="16"/>
    </row>
    <row r="37" spans="1:16" s="17" customFormat="1" x14ac:dyDescent="0.25">
      <c r="A37" s="46"/>
      <c r="B37" s="13" t="s">
        <v>1</v>
      </c>
      <c r="C37" s="18"/>
      <c r="D37" s="50"/>
      <c r="E37" s="19"/>
      <c r="F37" s="50"/>
      <c r="G37" s="15"/>
      <c r="H37" s="19"/>
      <c r="I37" s="16"/>
      <c r="J37" s="18"/>
      <c r="K37" s="50"/>
      <c r="L37" s="19"/>
      <c r="M37" s="50"/>
      <c r="N37" s="15"/>
      <c r="O37" s="19"/>
      <c r="P37" s="16"/>
    </row>
    <row r="38" spans="1:16" s="17" customFormat="1" ht="47.25" x14ac:dyDescent="0.25">
      <c r="A38" s="46">
        <v>4</v>
      </c>
      <c r="B38" s="13" t="s">
        <v>3</v>
      </c>
      <c r="C38" s="50"/>
      <c r="D38" s="50" t="s">
        <v>55</v>
      </c>
      <c r="E38" s="20" t="s">
        <v>74</v>
      </c>
      <c r="F38" s="20" t="s">
        <v>22</v>
      </c>
      <c r="G38" s="64" t="s">
        <v>115</v>
      </c>
      <c r="H38" s="61"/>
      <c r="I38" s="58"/>
      <c r="J38" s="50"/>
      <c r="K38" s="50" t="s">
        <v>55</v>
      </c>
      <c r="L38" s="20" t="s">
        <v>74</v>
      </c>
      <c r="M38" s="20" t="s">
        <v>22</v>
      </c>
      <c r="N38" s="64" t="s">
        <v>115</v>
      </c>
      <c r="O38" s="61"/>
      <c r="P38" s="58"/>
    </row>
    <row r="39" spans="1:16" s="17" customFormat="1" ht="47.25" x14ac:dyDescent="0.25">
      <c r="A39" s="46">
        <v>5</v>
      </c>
      <c r="B39" s="13" t="s">
        <v>62</v>
      </c>
      <c r="C39" s="50"/>
      <c r="D39" s="50" t="s">
        <v>87</v>
      </c>
      <c r="E39" s="20" t="s">
        <v>75</v>
      </c>
      <c r="F39" s="20" t="s">
        <v>22</v>
      </c>
      <c r="G39" s="15" t="s">
        <v>28</v>
      </c>
      <c r="H39" s="1" t="s">
        <v>87</v>
      </c>
      <c r="I39" s="1" t="s">
        <v>87</v>
      </c>
      <c r="J39" s="50"/>
      <c r="K39" s="50" t="s">
        <v>87</v>
      </c>
      <c r="L39" s="20" t="s">
        <v>75</v>
      </c>
      <c r="M39" s="20" t="s">
        <v>22</v>
      </c>
      <c r="N39" s="15" t="s">
        <v>28</v>
      </c>
      <c r="O39" s="1" t="s">
        <v>87</v>
      </c>
      <c r="P39" s="1" t="s">
        <v>87</v>
      </c>
    </row>
    <row r="40" spans="1:16" s="17" customFormat="1" ht="63" x14ac:dyDescent="0.25">
      <c r="A40" s="46" t="s">
        <v>76</v>
      </c>
      <c r="B40" s="13" t="s">
        <v>48</v>
      </c>
      <c r="C40" s="50"/>
      <c r="D40" s="50" t="s">
        <v>87</v>
      </c>
      <c r="E40" s="20"/>
      <c r="F40" s="20" t="s">
        <v>22</v>
      </c>
      <c r="G40" s="15" t="s">
        <v>28</v>
      </c>
      <c r="H40" s="1" t="s">
        <v>87</v>
      </c>
      <c r="I40" s="1" t="s">
        <v>87</v>
      </c>
      <c r="J40" s="50"/>
      <c r="K40" s="50" t="s">
        <v>87</v>
      </c>
      <c r="L40" s="20"/>
      <c r="M40" s="20" t="s">
        <v>22</v>
      </c>
      <c r="N40" s="15" t="s">
        <v>28</v>
      </c>
      <c r="O40" s="1" t="s">
        <v>87</v>
      </c>
      <c r="P40" s="1" t="s">
        <v>87</v>
      </c>
    </row>
    <row r="41" spans="1:16" s="17" customFormat="1" ht="63" x14ac:dyDescent="0.25">
      <c r="A41" s="46" t="s">
        <v>77</v>
      </c>
      <c r="B41" s="13" t="s">
        <v>49</v>
      </c>
      <c r="C41" s="50"/>
      <c r="D41" s="50" t="s">
        <v>87</v>
      </c>
      <c r="E41" s="20"/>
      <c r="F41" s="20" t="s">
        <v>22</v>
      </c>
      <c r="G41" s="15" t="s">
        <v>28</v>
      </c>
      <c r="H41" s="1" t="s">
        <v>87</v>
      </c>
      <c r="I41" s="1" t="s">
        <v>87</v>
      </c>
      <c r="J41" s="50"/>
      <c r="K41" s="50" t="s">
        <v>87</v>
      </c>
      <c r="L41" s="20"/>
      <c r="M41" s="20" t="s">
        <v>22</v>
      </c>
      <c r="N41" s="15" t="s">
        <v>28</v>
      </c>
      <c r="O41" s="1" t="s">
        <v>87</v>
      </c>
      <c r="P41" s="1" t="s">
        <v>87</v>
      </c>
    </row>
    <row r="42" spans="1:16" s="17" customFormat="1" ht="18.75" x14ac:dyDescent="0.25">
      <c r="A42" s="46" t="s">
        <v>1</v>
      </c>
      <c r="B42" s="13" t="s">
        <v>1</v>
      </c>
      <c r="C42" s="50"/>
      <c r="D42" s="50" t="s">
        <v>87</v>
      </c>
      <c r="E42" s="20"/>
      <c r="F42" s="20" t="s">
        <v>22</v>
      </c>
      <c r="G42" s="15" t="s">
        <v>28</v>
      </c>
      <c r="H42" s="1" t="s">
        <v>87</v>
      </c>
      <c r="I42" s="1" t="s">
        <v>87</v>
      </c>
      <c r="J42" s="50"/>
      <c r="K42" s="50" t="s">
        <v>87</v>
      </c>
      <c r="L42" s="20"/>
      <c r="M42" s="20" t="s">
        <v>22</v>
      </c>
      <c r="N42" s="15" t="s">
        <v>28</v>
      </c>
      <c r="O42" s="1" t="s">
        <v>87</v>
      </c>
      <c r="P42" s="1" t="s">
        <v>87</v>
      </c>
    </row>
    <row r="43" spans="1:16" s="17" customFormat="1" ht="18.75" x14ac:dyDescent="0.25">
      <c r="A43" s="46" t="s">
        <v>78</v>
      </c>
      <c r="B43" s="13" t="s">
        <v>46</v>
      </c>
      <c r="C43" s="50"/>
      <c r="D43" s="50" t="s">
        <v>87</v>
      </c>
      <c r="E43" s="20"/>
      <c r="F43" s="20" t="s">
        <v>22</v>
      </c>
      <c r="G43" s="15" t="s">
        <v>28</v>
      </c>
      <c r="H43" s="1" t="s">
        <v>87</v>
      </c>
      <c r="I43" s="1" t="s">
        <v>87</v>
      </c>
      <c r="J43" s="50"/>
      <c r="K43" s="50" t="s">
        <v>87</v>
      </c>
      <c r="L43" s="20"/>
      <c r="M43" s="20" t="s">
        <v>22</v>
      </c>
      <c r="N43" s="15" t="s">
        <v>28</v>
      </c>
      <c r="O43" s="1" t="s">
        <v>87</v>
      </c>
      <c r="P43" s="1" t="s">
        <v>87</v>
      </c>
    </row>
    <row r="44" spans="1:16" s="17" customFormat="1" ht="18.75" x14ac:dyDescent="0.25">
      <c r="A44" s="46" t="s">
        <v>78</v>
      </c>
      <c r="B44" s="13" t="s">
        <v>47</v>
      </c>
      <c r="C44" s="50"/>
      <c r="D44" s="50" t="s">
        <v>87</v>
      </c>
      <c r="E44" s="20"/>
      <c r="F44" s="20" t="s">
        <v>22</v>
      </c>
      <c r="G44" s="15" t="s">
        <v>28</v>
      </c>
      <c r="H44" s="1" t="s">
        <v>87</v>
      </c>
      <c r="I44" s="1" t="s">
        <v>87</v>
      </c>
      <c r="J44" s="50"/>
      <c r="K44" s="50" t="s">
        <v>87</v>
      </c>
      <c r="L44" s="20"/>
      <c r="M44" s="20" t="s">
        <v>22</v>
      </c>
      <c r="N44" s="15" t="s">
        <v>28</v>
      </c>
      <c r="O44" s="1" t="s">
        <v>87</v>
      </c>
      <c r="P44" s="1" t="s">
        <v>87</v>
      </c>
    </row>
    <row r="45" spans="1:16" s="17" customFormat="1" ht="18.75" x14ac:dyDescent="0.25">
      <c r="A45" s="46"/>
      <c r="B45" s="13" t="s">
        <v>1</v>
      </c>
      <c r="C45" s="50"/>
      <c r="D45" s="50" t="s">
        <v>87</v>
      </c>
      <c r="E45" s="20"/>
      <c r="F45" s="20" t="s">
        <v>22</v>
      </c>
      <c r="G45" s="15" t="s">
        <v>28</v>
      </c>
      <c r="H45" s="1" t="s">
        <v>87</v>
      </c>
      <c r="I45" s="1" t="s">
        <v>87</v>
      </c>
      <c r="J45" s="50"/>
      <c r="K45" s="50" t="s">
        <v>87</v>
      </c>
      <c r="L45" s="20"/>
      <c r="M45" s="20" t="s">
        <v>22</v>
      </c>
      <c r="N45" s="15" t="s">
        <v>28</v>
      </c>
      <c r="O45" s="1" t="s">
        <v>87</v>
      </c>
      <c r="P45" s="1" t="s">
        <v>87</v>
      </c>
    </row>
    <row r="46" spans="1:16" s="17" customFormat="1" ht="18.75" x14ac:dyDescent="0.25">
      <c r="A46" s="46" t="s">
        <v>78</v>
      </c>
      <c r="B46" s="13" t="s">
        <v>50</v>
      </c>
      <c r="C46" s="50"/>
      <c r="D46" s="50" t="s">
        <v>87</v>
      </c>
      <c r="E46" s="20"/>
      <c r="F46" s="20" t="s">
        <v>22</v>
      </c>
      <c r="G46" s="15" t="s">
        <v>28</v>
      </c>
      <c r="H46" s="1" t="s">
        <v>87</v>
      </c>
      <c r="I46" s="1" t="s">
        <v>87</v>
      </c>
      <c r="J46" s="50"/>
      <c r="K46" s="50" t="s">
        <v>87</v>
      </c>
      <c r="L46" s="20"/>
      <c r="M46" s="20" t="s">
        <v>22</v>
      </c>
      <c r="N46" s="15" t="s">
        <v>28</v>
      </c>
      <c r="O46" s="1" t="s">
        <v>87</v>
      </c>
      <c r="P46" s="1" t="s">
        <v>87</v>
      </c>
    </row>
    <row r="47" spans="1:16" s="17" customFormat="1" ht="18.75" x14ac:dyDescent="0.25">
      <c r="A47" s="46" t="s">
        <v>78</v>
      </c>
      <c r="B47" s="13" t="s">
        <v>51</v>
      </c>
      <c r="C47" s="50"/>
      <c r="D47" s="50" t="s">
        <v>87</v>
      </c>
      <c r="E47" s="20"/>
      <c r="F47" s="20" t="s">
        <v>22</v>
      </c>
      <c r="G47" s="15" t="s">
        <v>28</v>
      </c>
      <c r="H47" s="1" t="s">
        <v>87</v>
      </c>
      <c r="I47" s="1" t="s">
        <v>87</v>
      </c>
      <c r="J47" s="50"/>
      <c r="K47" s="50" t="s">
        <v>87</v>
      </c>
      <c r="L47" s="20"/>
      <c r="M47" s="20" t="s">
        <v>22</v>
      </c>
      <c r="N47" s="15" t="s">
        <v>28</v>
      </c>
      <c r="O47" s="1" t="s">
        <v>87</v>
      </c>
      <c r="P47" s="1" t="s">
        <v>87</v>
      </c>
    </row>
    <row r="48" spans="1:16" s="17" customFormat="1" ht="18.75" x14ac:dyDescent="0.25">
      <c r="A48" s="46"/>
      <c r="B48" s="13" t="s">
        <v>1</v>
      </c>
      <c r="C48" s="50"/>
      <c r="D48" s="50" t="s">
        <v>87</v>
      </c>
      <c r="E48" s="20"/>
      <c r="F48" s="20" t="s">
        <v>22</v>
      </c>
      <c r="G48" s="15" t="s">
        <v>28</v>
      </c>
      <c r="H48" s="1" t="s">
        <v>87</v>
      </c>
      <c r="I48" s="1" t="s">
        <v>87</v>
      </c>
      <c r="J48" s="50"/>
      <c r="K48" s="50" t="s">
        <v>87</v>
      </c>
      <c r="L48" s="20"/>
      <c r="M48" s="20" t="s">
        <v>22</v>
      </c>
      <c r="N48" s="15" t="s">
        <v>28</v>
      </c>
      <c r="O48" s="1" t="s">
        <v>87</v>
      </c>
      <c r="P48" s="1" t="s">
        <v>87</v>
      </c>
    </row>
    <row r="49" spans="1:16" s="17" customFormat="1" ht="99" customHeight="1" x14ac:dyDescent="0.25">
      <c r="A49" s="46" t="s">
        <v>78</v>
      </c>
      <c r="B49" s="13" t="s">
        <v>82</v>
      </c>
      <c r="C49" s="50"/>
      <c r="D49" s="50" t="s">
        <v>80</v>
      </c>
      <c r="E49" s="20"/>
      <c r="F49" s="20" t="s">
        <v>22</v>
      </c>
      <c r="G49" s="15" t="s">
        <v>28</v>
      </c>
      <c r="H49" s="1" t="s">
        <v>87</v>
      </c>
      <c r="I49" s="1" t="s">
        <v>87</v>
      </c>
      <c r="J49" s="50"/>
      <c r="K49" s="50" t="s">
        <v>80</v>
      </c>
      <c r="L49" s="20"/>
      <c r="M49" s="20" t="s">
        <v>22</v>
      </c>
      <c r="N49" s="15" t="s">
        <v>28</v>
      </c>
      <c r="O49" s="1" t="s">
        <v>87</v>
      </c>
      <c r="P49" s="1" t="s">
        <v>87</v>
      </c>
    </row>
    <row r="50" spans="1:16" s="17" customFormat="1" ht="31.5" x14ac:dyDescent="0.25">
      <c r="A50" s="46" t="s">
        <v>78</v>
      </c>
      <c r="B50" s="13" t="s">
        <v>63</v>
      </c>
      <c r="C50" s="50"/>
      <c r="D50" s="50" t="s">
        <v>79</v>
      </c>
      <c r="E50" s="20"/>
      <c r="F50" s="20" t="s">
        <v>22</v>
      </c>
      <c r="G50" s="15" t="s">
        <v>28</v>
      </c>
      <c r="H50" s="1" t="s">
        <v>87</v>
      </c>
      <c r="I50" s="1" t="s">
        <v>87</v>
      </c>
      <c r="J50" s="50"/>
      <c r="K50" s="50" t="s">
        <v>79</v>
      </c>
      <c r="L50" s="20"/>
      <c r="M50" s="20" t="s">
        <v>22</v>
      </c>
      <c r="N50" s="15" t="s">
        <v>28</v>
      </c>
      <c r="O50" s="1" t="s">
        <v>87</v>
      </c>
      <c r="P50" s="1" t="s">
        <v>87</v>
      </c>
    </row>
    <row r="51" spans="1:16" s="17" customFormat="1" x14ac:dyDescent="0.25">
      <c r="A51" s="46">
        <v>6</v>
      </c>
      <c r="B51" s="13" t="s">
        <v>4</v>
      </c>
      <c r="C51" s="50"/>
      <c r="D51" s="50" t="s">
        <v>15</v>
      </c>
      <c r="E51" s="50">
        <v>1</v>
      </c>
      <c r="F51" s="50" t="s">
        <v>14</v>
      </c>
      <c r="G51" s="64" t="s">
        <v>116</v>
      </c>
      <c r="H51" s="60"/>
      <c r="I51" s="62"/>
      <c r="J51" s="50"/>
      <c r="K51" s="50" t="s">
        <v>15</v>
      </c>
      <c r="L51" s="50">
        <v>1</v>
      </c>
      <c r="M51" s="50" t="s">
        <v>14</v>
      </c>
      <c r="N51" s="64" t="s">
        <v>116</v>
      </c>
      <c r="O51" s="60"/>
      <c r="P51" s="62"/>
    </row>
    <row r="52" spans="1:16" s="17" customFormat="1" x14ac:dyDescent="0.25">
      <c r="A52" s="46">
        <v>7</v>
      </c>
      <c r="B52" s="13" t="s">
        <v>5</v>
      </c>
      <c r="C52" s="50"/>
      <c r="D52" s="50" t="s">
        <v>13</v>
      </c>
      <c r="E52" s="50">
        <v>1</v>
      </c>
      <c r="F52" s="50" t="s">
        <v>14</v>
      </c>
      <c r="G52" s="64" t="s">
        <v>117</v>
      </c>
      <c r="H52" s="60"/>
      <c r="I52" s="58"/>
      <c r="J52" s="50"/>
      <c r="K52" s="50" t="s">
        <v>13</v>
      </c>
      <c r="L52" s="50">
        <v>1</v>
      </c>
      <c r="M52" s="50" t="s">
        <v>14</v>
      </c>
      <c r="N52" s="64" t="s">
        <v>117</v>
      </c>
      <c r="O52" s="60"/>
      <c r="P52" s="58"/>
    </row>
    <row r="53" spans="1:16" s="17" customFormat="1" ht="45.75" customHeight="1" x14ac:dyDescent="0.25">
      <c r="A53" s="46"/>
      <c r="B53" s="38" t="s">
        <v>54</v>
      </c>
      <c r="C53" s="51" t="s">
        <v>87</v>
      </c>
      <c r="D53" s="51" t="s">
        <v>87</v>
      </c>
      <c r="E53" s="51" t="s">
        <v>87</v>
      </c>
      <c r="F53" s="51" t="s">
        <v>87</v>
      </c>
      <c r="G53" s="51" t="s">
        <v>87</v>
      </c>
      <c r="H53" s="65"/>
      <c r="I53" s="65"/>
      <c r="J53" s="51" t="s">
        <v>87</v>
      </c>
      <c r="K53" s="51" t="s">
        <v>87</v>
      </c>
      <c r="L53" s="51" t="s">
        <v>87</v>
      </c>
      <c r="M53" s="51" t="s">
        <v>87</v>
      </c>
      <c r="N53" s="51" t="s">
        <v>87</v>
      </c>
      <c r="O53" s="65"/>
      <c r="P53" s="65"/>
    </row>
    <row r="54" spans="1:16" s="39" customFormat="1" ht="18.75" customHeight="1" x14ac:dyDescent="0.25">
      <c r="A54" s="129"/>
      <c r="B54" s="129"/>
      <c r="C54" s="129"/>
      <c r="D54" s="129"/>
      <c r="E54" s="129"/>
      <c r="F54" s="129"/>
      <c r="G54" s="129"/>
      <c r="H54" s="42"/>
      <c r="I54" s="26"/>
    </row>
    <row r="55" spans="1:16" s="39" customFormat="1" ht="41.25" customHeight="1" x14ac:dyDescent="0.25">
      <c r="A55" s="129"/>
      <c r="B55" s="129"/>
      <c r="C55" s="129"/>
      <c r="D55" s="129"/>
      <c r="E55" s="129"/>
      <c r="F55" s="129"/>
      <c r="G55" s="129"/>
      <c r="H55" s="42"/>
      <c r="I55" s="26"/>
    </row>
    <row r="56" spans="1:16" s="39" customFormat="1" ht="38.25" customHeight="1" x14ac:dyDescent="0.25">
      <c r="A56" s="129"/>
      <c r="B56" s="129"/>
      <c r="C56" s="129"/>
      <c r="D56" s="129"/>
      <c r="E56" s="129"/>
      <c r="F56" s="129"/>
      <c r="G56" s="129"/>
      <c r="H56" s="53"/>
      <c r="I56" s="26"/>
    </row>
    <row r="57" spans="1:16" s="39" customFormat="1" ht="18.75" customHeight="1" x14ac:dyDescent="0.25">
      <c r="A57" s="125"/>
      <c r="B57" s="125"/>
      <c r="C57" s="125"/>
      <c r="D57" s="125"/>
      <c r="E57" s="125"/>
      <c r="F57" s="125"/>
      <c r="G57" s="125"/>
      <c r="H57" s="42"/>
      <c r="I57" s="26"/>
    </row>
    <row r="58" spans="1:16" s="39" customFormat="1" ht="217.5" customHeight="1" x14ac:dyDescent="0.25">
      <c r="A58" s="122"/>
      <c r="B58" s="126"/>
      <c r="C58" s="126"/>
      <c r="D58" s="126"/>
      <c r="E58" s="126"/>
      <c r="F58" s="126"/>
      <c r="G58" s="126"/>
      <c r="H58" s="42"/>
      <c r="I58" s="26"/>
    </row>
    <row r="59" spans="1:16" ht="53.25" customHeight="1" x14ac:dyDescent="0.25">
      <c r="A59" s="122"/>
      <c r="B59" s="123"/>
      <c r="C59" s="123"/>
      <c r="D59" s="123"/>
      <c r="E59" s="123"/>
      <c r="F59" s="123"/>
      <c r="G59" s="123"/>
    </row>
    <row r="60" spans="1:16" x14ac:dyDescent="0.25">
      <c r="A60" s="124"/>
      <c r="B60" s="124"/>
      <c r="C60" s="124"/>
      <c r="D60" s="124"/>
      <c r="E60" s="124"/>
      <c r="F60" s="124"/>
      <c r="G60" s="124"/>
    </row>
    <row r="61" spans="1:16" x14ac:dyDescent="0.25">
      <c r="B61" s="53"/>
    </row>
    <row r="65" spans="2:2" x14ac:dyDescent="0.25">
      <c r="B65" s="53"/>
    </row>
  </sheetData>
  <mergeCells count="29">
    <mergeCell ref="A13:P13"/>
    <mergeCell ref="A14:P14"/>
    <mergeCell ref="A15:P15"/>
    <mergeCell ref="A4:P4"/>
    <mergeCell ref="A5:P5"/>
    <mergeCell ref="A6:P6"/>
    <mergeCell ref="A7:P7"/>
    <mergeCell ref="A8:P8"/>
    <mergeCell ref="A9:P9"/>
    <mergeCell ref="A11:P11"/>
    <mergeCell ref="A12:P12"/>
    <mergeCell ref="A16:P16"/>
    <mergeCell ref="A17:A20"/>
    <mergeCell ref="B17:B20"/>
    <mergeCell ref="C17:I17"/>
    <mergeCell ref="J17:P17"/>
    <mergeCell ref="C18:I18"/>
    <mergeCell ref="J18:P18"/>
    <mergeCell ref="C19:F19"/>
    <mergeCell ref="A59:G59"/>
    <mergeCell ref="A60:G60"/>
    <mergeCell ref="A57:G57"/>
    <mergeCell ref="A58:G58"/>
    <mergeCell ref="N19:P19"/>
    <mergeCell ref="A54:G54"/>
    <mergeCell ref="A55:G55"/>
    <mergeCell ref="A56:G56"/>
    <mergeCell ref="G19:I19"/>
    <mergeCell ref="J19:M19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53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13"/>
  <sheetViews>
    <sheetView view="pageBreakPreview" zoomScale="55" zoomScaleNormal="70" zoomScaleSheetLayoutView="55" workbookViewId="0">
      <selection activeCell="L24" sqref="L24"/>
    </sheetView>
  </sheetViews>
  <sheetFormatPr defaultRowHeight="15.75" x14ac:dyDescent="0.25"/>
  <cols>
    <col min="1" max="1" width="11" style="43" customWidth="1"/>
    <col min="2" max="2" width="52.12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40" customWidth="1"/>
    <col min="8" max="8" width="16.75" style="4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7" width="13.625" style="4" customWidth="1"/>
    <col min="18" max="16384" width="9" style="4"/>
  </cols>
  <sheetData>
    <row r="2" spans="1:19" s="17" customFormat="1" x14ac:dyDescent="0.25">
      <c r="A2" s="147" t="s">
        <v>12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</row>
    <row r="3" spans="1:19" s="108" customFormat="1" x14ac:dyDescent="0.25">
      <c r="A3" s="146" t="s">
        <v>0</v>
      </c>
      <c r="B3" s="146" t="s">
        <v>2</v>
      </c>
      <c r="C3" s="146" t="s">
        <v>29</v>
      </c>
      <c r="D3" s="146"/>
      <c r="E3" s="146"/>
      <c r="F3" s="146"/>
      <c r="G3" s="146"/>
      <c r="H3" s="146"/>
      <c r="I3" s="146"/>
      <c r="J3" s="146" t="s">
        <v>2</v>
      </c>
      <c r="K3" s="146" t="s">
        <v>30</v>
      </c>
      <c r="L3" s="146"/>
      <c r="M3" s="146"/>
      <c r="N3" s="146"/>
      <c r="O3" s="146"/>
      <c r="P3" s="146"/>
      <c r="Q3" s="146"/>
    </row>
    <row r="4" spans="1:19" s="108" customFormat="1" x14ac:dyDescent="0.25">
      <c r="A4" s="146"/>
      <c r="B4" s="146"/>
      <c r="C4" s="146" t="s">
        <v>161</v>
      </c>
      <c r="D4" s="146"/>
      <c r="E4" s="146"/>
      <c r="F4" s="146"/>
      <c r="G4" s="146"/>
      <c r="H4" s="146"/>
      <c r="I4" s="146"/>
      <c r="J4" s="146"/>
      <c r="K4" s="146" t="s">
        <v>171</v>
      </c>
      <c r="L4" s="146" t="s">
        <v>161</v>
      </c>
      <c r="M4" s="146"/>
      <c r="N4" s="146"/>
      <c r="O4" s="146"/>
      <c r="P4" s="146"/>
      <c r="Q4" s="146"/>
    </row>
    <row r="5" spans="1:19" s="108" customFormat="1" x14ac:dyDescent="0.25">
      <c r="A5" s="146"/>
      <c r="B5" s="146"/>
      <c r="C5" s="146" t="s">
        <v>9</v>
      </c>
      <c r="D5" s="146"/>
      <c r="E5" s="146"/>
      <c r="F5" s="146"/>
      <c r="G5" s="146" t="s">
        <v>88</v>
      </c>
      <c r="H5" s="146"/>
      <c r="I5" s="146"/>
      <c r="J5" s="146"/>
      <c r="K5" s="146" t="s">
        <v>162</v>
      </c>
      <c r="L5" s="146"/>
      <c r="M5" s="146"/>
      <c r="N5" s="146"/>
      <c r="O5" s="146" t="s">
        <v>88</v>
      </c>
      <c r="P5" s="146"/>
      <c r="Q5" s="146"/>
    </row>
    <row r="6" spans="1:19" s="108" customFormat="1" ht="75" x14ac:dyDescent="0.25">
      <c r="A6" s="146"/>
      <c r="B6" s="146"/>
      <c r="C6" s="109" t="s">
        <v>21</v>
      </c>
      <c r="D6" s="109" t="s">
        <v>6</v>
      </c>
      <c r="E6" s="109" t="s">
        <v>83</v>
      </c>
      <c r="F6" s="109" t="s">
        <v>7</v>
      </c>
      <c r="G6" s="109" t="s">
        <v>10</v>
      </c>
      <c r="H6" s="109" t="s">
        <v>163</v>
      </c>
      <c r="I6" s="109" t="s">
        <v>36</v>
      </c>
      <c r="J6" s="146"/>
      <c r="K6" s="109" t="s">
        <v>21</v>
      </c>
      <c r="L6" s="109" t="s">
        <v>6</v>
      </c>
      <c r="M6" s="109" t="s">
        <v>83</v>
      </c>
      <c r="N6" s="109" t="s">
        <v>7</v>
      </c>
      <c r="O6" s="109" t="s">
        <v>10</v>
      </c>
      <c r="P6" s="109" t="s">
        <v>163</v>
      </c>
      <c r="Q6" s="110" t="s">
        <v>36</v>
      </c>
      <c r="R6" s="109" t="s">
        <v>152</v>
      </c>
      <c r="S6" s="109" t="s">
        <v>153</v>
      </c>
    </row>
    <row r="7" spans="1:19" s="108" customFormat="1" x14ac:dyDescent="0.25">
      <c r="A7" s="109">
        <v>1</v>
      </c>
      <c r="B7" s="109">
        <v>2</v>
      </c>
      <c r="C7" s="109">
        <v>3</v>
      </c>
      <c r="D7" s="109">
        <v>4</v>
      </c>
      <c r="E7" s="109">
        <v>5</v>
      </c>
      <c r="F7" s="109">
        <v>6</v>
      </c>
      <c r="G7" s="109">
        <v>7</v>
      </c>
      <c r="H7" s="109">
        <v>8</v>
      </c>
      <c r="I7" s="109">
        <v>9</v>
      </c>
      <c r="J7" s="109">
        <v>10</v>
      </c>
      <c r="K7" s="109">
        <v>11</v>
      </c>
      <c r="L7" s="109">
        <v>12</v>
      </c>
      <c r="M7" s="109">
        <v>13</v>
      </c>
      <c r="N7" s="109">
        <v>14</v>
      </c>
      <c r="O7" s="109">
        <v>15</v>
      </c>
      <c r="P7" s="111">
        <v>16</v>
      </c>
      <c r="Q7" s="112">
        <v>17</v>
      </c>
    </row>
    <row r="8" spans="1:19" s="108" customFormat="1" ht="60" x14ac:dyDescent="0.25">
      <c r="A8" s="113">
        <v>1</v>
      </c>
      <c r="B8" s="113" t="s">
        <v>172</v>
      </c>
      <c r="C8" s="114" t="s">
        <v>87</v>
      </c>
      <c r="D8" s="113" t="s">
        <v>173</v>
      </c>
      <c r="E8" s="115">
        <v>6</v>
      </c>
      <c r="F8" s="113" t="s">
        <v>164</v>
      </c>
      <c r="G8" s="113" t="s">
        <v>174</v>
      </c>
      <c r="H8" s="116">
        <v>162</v>
      </c>
      <c r="I8" s="116">
        <v>972</v>
      </c>
      <c r="J8" s="114" t="s">
        <v>172</v>
      </c>
      <c r="K8" s="113" t="s">
        <v>87</v>
      </c>
      <c r="L8" s="115" t="s">
        <v>173</v>
      </c>
      <c r="M8" s="113">
        <v>6</v>
      </c>
      <c r="N8" s="113" t="s">
        <v>164</v>
      </c>
      <c r="O8" s="116" t="s">
        <v>174</v>
      </c>
      <c r="P8" s="117">
        <v>162</v>
      </c>
      <c r="Q8" s="112">
        <v>972</v>
      </c>
      <c r="R8" s="108">
        <v>1</v>
      </c>
      <c r="S8" s="108" t="s">
        <v>175</v>
      </c>
    </row>
    <row r="9" spans="1:19" s="108" customFormat="1" ht="135" x14ac:dyDescent="0.25">
      <c r="A9" s="113">
        <v>2</v>
      </c>
      <c r="B9" s="113" t="s">
        <v>166</v>
      </c>
      <c r="C9" s="114" t="s">
        <v>87</v>
      </c>
      <c r="D9" s="113" t="s">
        <v>176</v>
      </c>
      <c r="E9" s="115">
        <v>1</v>
      </c>
      <c r="F9" s="113" t="s">
        <v>167</v>
      </c>
      <c r="G9" s="113" t="s">
        <v>177</v>
      </c>
      <c r="H9" s="116">
        <v>70</v>
      </c>
      <c r="I9" s="116">
        <v>70</v>
      </c>
      <c r="J9" s="114" t="s">
        <v>166</v>
      </c>
      <c r="K9" s="113" t="s">
        <v>87</v>
      </c>
      <c r="L9" s="115" t="s">
        <v>176</v>
      </c>
      <c r="M9" s="113">
        <v>1</v>
      </c>
      <c r="N9" s="113" t="s">
        <v>167</v>
      </c>
      <c r="O9" s="116" t="s">
        <v>177</v>
      </c>
      <c r="P9" s="117">
        <v>70</v>
      </c>
      <c r="Q9" s="112">
        <v>70</v>
      </c>
      <c r="R9" s="108">
        <v>1</v>
      </c>
      <c r="S9" s="108" t="s">
        <v>178</v>
      </c>
    </row>
    <row r="10" spans="1:19" s="108" customFormat="1" ht="75" x14ac:dyDescent="0.25">
      <c r="A10" s="113" t="s">
        <v>168</v>
      </c>
      <c r="B10" s="113" t="s">
        <v>89</v>
      </c>
      <c r="C10" s="114" t="s">
        <v>165</v>
      </c>
      <c r="D10" s="113" t="s">
        <v>165</v>
      </c>
      <c r="E10" s="115" t="s">
        <v>165</v>
      </c>
      <c r="F10" s="113" t="s">
        <v>165</v>
      </c>
      <c r="G10" s="113" t="s">
        <v>165</v>
      </c>
      <c r="H10" s="116">
        <v>70</v>
      </c>
      <c r="I10" s="116">
        <v>70</v>
      </c>
      <c r="J10" s="114" t="s">
        <v>89</v>
      </c>
      <c r="K10" s="113" t="s">
        <v>165</v>
      </c>
      <c r="L10" s="115" t="s">
        <v>165</v>
      </c>
      <c r="M10" s="113" t="s">
        <v>165</v>
      </c>
      <c r="N10" s="113" t="s">
        <v>165</v>
      </c>
      <c r="O10" s="116" t="s">
        <v>165</v>
      </c>
      <c r="P10" s="117">
        <f>P9</f>
        <v>70</v>
      </c>
      <c r="Q10" s="112">
        <v>70</v>
      </c>
      <c r="R10" s="108" t="s">
        <v>165</v>
      </c>
      <c r="S10" s="108" t="s">
        <v>165</v>
      </c>
    </row>
    <row r="13" spans="1:19" x14ac:dyDescent="0.25">
      <c r="B13" s="53"/>
    </row>
  </sheetData>
  <mergeCells count="12">
    <mergeCell ref="G5:I5"/>
    <mergeCell ref="A2:P2"/>
    <mergeCell ref="A3:A6"/>
    <mergeCell ref="B3:B6"/>
    <mergeCell ref="C3:I3"/>
    <mergeCell ref="C4:I4"/>
    <mergeCell ref="C5:F5"/>
    <mergeCell ref="J3:J6"/>
    <mergeCell ref="K3:Q3"/>
    <mergeCell ref="K4:Q4"/>
    <mergeCell ref="K5:N5"/>
    <mergeCell ref="O5:Q5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opLeftCell="E1" zoomScale="85" zoomScaleNormal="85" workbookViewId="0">
      <selection activeCell="J14" sqref="J14"/>
    </sheetView>
  </sheetViews>
  <sheetFormatPr defaultRowHeight="15.75" x14ac:dyDescent="0.25"/>
  <cols>
    <col min="1" max="1" width="11" customWidth="1"/>
    <col min="2" max="2" width="26.375" customWidth="1"/>
    <col min="3" max="3" width="14" customWidth="1"/>
    <col min="4" max="4" width="23.5" customWidth="1"/>
    <col min="5" max="5" width="13.625" customWidth="1"/>
    <col min="6" max="6" width="10.875" customWidth="1"/>
    <col min="7" max="7" width="13.875" customWidth="1"/>
    <col min="8" max="8" width="16.75" customWidth="1"/>
    <col min="9" max="9" width="15.125" customWidth="1"/>
    <col min="10" max="10" width="14" customWidth="1"/>
    <col min="11" max="11" width="22.375" customWidth="1"/>
    <col min="12" max="12" width="13.5" customWidth="1"/>
    <col min="13" max="13" width="10.875" customWidth="1"/>
    <col min="14" max="14" width="13.875" customWidth="1"/>
    <col min="15" max="15" width="16.75" customWidth="1"/>
    <col min="16" max="16" width="15.125" customWidth="1"/>
  </cols>
  <sheetData>
    <row r="1" spans="1:16" s="4" customFormat="1" x14ac:dyDescent="0.25">
      <c r="A1" s="43"/>
      <c r="B1" s="2"/>
      <c r="C1" s="5"/>
      <c r="D1" s="2"/>
      <c r="E1" s="5"/>
      <c r="F1" s="5"/>
      <c r="G1" s="40"/>
      <c r="H1" s="40"/>
      <c r="I1" s="3"/>
    </row>
    <row r="2" spans="1:16" s="4" customFormat="1" x14ac:dyDescent="0.25">
      <c r="A2" s="47"/>
      <c r="B2" s="25"/>
      <c r="C2" s="23"/>
      <c r="D2" s="41"/>
      <c r="E2" s="41"/>
      <c r="F2" s="41"/>
      <c r="G2" s="42"/>
      <c r="H2" s="42"/>
      <c r="I2" s="26"/>
      <c r="J2" s="24"/>
      <c r="K2" s="24"/>
    </row>
    <row r="3" spans="1:16" s="4" customFormat="1" ht="15.75" customHeight="1" x14ac:dyDescent="0.25">
      <c r="A3" s="154" t="s">
        <v>123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</row>
    <row r="4" spans="1:16" s="4" customFormat="1" ht="15.75" customHeight="1" x14ac:dyDescent="0.25">
      <c r="A4" s="151" t="s">
        <v>0</v>
      </c>
      <c r="B4" s="155" t="s">
        <v>2</v>
      </c>
      <c r="C4" s="148" t="s">
        <v>29</v>
      </c>
      <c r="D4" s="149"/>
      <c r="E4" s="149"/>
      <c r="F4" s="149"/>
      <c r="G4" s="149"/>
      <c r="H4" s="149"/>
      <c r="I4" s="150"/>
      <c r="J4" s="148" t="s">
        <v>30</v>
      </c>
      <c r="K4" s="149"/>
      <c r="L4" s="149"/>
      <c r="M4" s="149"/>
      <c r="N4" s="149"/>
      <c r="O4" s="149"/>
      <c r="P4" s="150"/>
    </row>
    <row r="5" spans="1:16" s="4" customFormat="1" ht="45" customHeight="1" x14ac:dyDescent="0.25">
      <c r="A5" s="152"/>
      <c r="B5" s="156"/>
      <c r="C5" s="133" t="str">
        <f>'т1 '!C18:I18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5" s="134"/>
      <c r="E5" s="134"/>
      <c r="F5" s="134"/>
      <c r="G5" s="134"/>
      <c r="H5" s="134"/>
      <c r="I5" s="135"/>
      <c r="J5" s="133" t="str">
        <f>'т1 '!J18:P18</f>
        <v>Наименование и реквизиты документа, согласно которому сформированы технические характеристики (параметры) инвестиционного проекта ОТР 28.06.2019</v>
      </c>
      <c r="K5" s="134"/>
      <c r="L5" s="134"/>
      <c r="M5" s="134"/>
      <c r="N5" s="134"/>
      <c r="O5" s="134"/>
      <c r="P5" s="135"/>
    </row>
    <row r="6" spans="1:16" s="4" customFormat="1" ht="33.75" customHeight="1" x14ac:dyDescent="0.25">
      <c r="A6" s="152"/>
      <c r="B6" s="156"/>
      <c r="C6" s="133" t="s">
        <v>9</v>
      </c>
      <c r="D6" s="134"/>
      <c r="E6" s="134"/>
      <c r="F6" s="135"/>
      <c r="G6" s="133" t="s">
        <v>88</v>
      </c>
      <c r="H6" s="134"/>
      <c r="I6" s="135"/>
      <c r="J6" s="133" t="s">
        <v>9</v>
      </c>
      <c r="K6" s="134"/>
      <c r="L6" s="134"/>
      <c r="M6" s="135"/>
      <c r="N6" s="133" t="s">
        <v>88</v>
      </c>
      <c r="O6" s="134"/>
      <c r="P6" s="135"/>
    </row>
    <row r="7" spans="1:16" s="7" customFormat="1" ht="63" x14ac:dyDescent="0.25">
      <c r="A7" s="153"/>
      <c r="B7" s="157"/>
      <c r="C7" s="50" t="s">
        <v>21</v>
      </c>
      <c r="D7" s="50" t="s">
        <v>6</v>
      </c>
      <c r="E7" s="50" t="s">
        <v>83</v>
      </c>
      <c r="F7" s="50" t="s">
        <v>7</v>
      </c>
      <c r="G7" s="50" t="s">
        <v>10</v>
      </c>
      <c r="H7" s="50" t="s">
        <v>37</v>
      </c>
      <c r="I7" s="11" t="s">
        <v>36</v>
      </c>
      <c r="J7" s="50" t="s">
        <v>21</v>
      </c>
      <c r="K7" s="50" t="s">
        <v>6</v>
      </c>
      <c r="L7" s="50" t="s">
        <v>83</v>
      </c>
      <c r="M7" s="50" t="s">
        <v>7</v>
      </c>
      <c r="N7" s="50" t="s">
        <v>10</v>
      </c>
      <c r="O7" s="50" t="s">
        <v>37</v>
      </c>
      <c r="P7" s="11" t="s">
        <v>36</v>
      </c>
    </row>
    <row r="8" spans="1:16" s="10" customFormat="1" x14ac:dyDescent="0.25">
      <c r="A8" s="44">
        <v>1</v>
      </c>
      <c r="B8" s="50">
        <v>2</v>
      </c>
      <c r="C8" s="44">
        <v>3</v>
      </c>
      <c r="D8" s="50">
        <v>4</v>
      </c>
      <c r="E8" s="44">
        <v>5</v>
      </c>
      <c r="F8" s="50">
        <v>6</v>
      </c>
      <c r="G8" s="44">
        <v>7</v>
      </c>
      <c r="H8" s="50">
        <v>8</v>
      </c>
      <c r="I8" s="44">
        <v>9</v>
      </c>
      <c r="J8" s="50">
        <v>10</v>
      </c>
      <c r="K8" s="44">
        <v>11</v>
      </c>
      <c r="L8" s="50">
        <v>12</v>
      </c>
      <c r="M8" s="44">
        <v>13</v>
      </c>
      <c r="N8" s="50">
        <v>14</v>
      </c>
      <c r="O8" s="44">
        <v>15</v>
      </c>
      <c r="P8" s="50">
        <v>16</v>
      </c>
    </row>
    <row r="9" spans="1:16" s="17" customFormat="1" ht="56.25" customHeight="1" x14ac:dyDescent="0.25">
      <c r="A9" s="49">
        <v>1</v>
      </c>
      <c r="B9" s="13" t="s">
        <v>124</v>
      </c>
      <c r="C9" s="50" t="s">
        <v>87</v>
      </c>
      <c r="D9" s="50" t="s">
        <v>87</v>
      </c>
      <c r="E9" s="50" t="s">
        <v>87</v>
      </c>
      <c r="F9" s="50" t="s">
        <v>87</v>
      </c>
      <c r="G9" s="50" t="s">
        <v>87</v>
      </c>
      <c r="H9" s="50" t="s">
        <v>87</v>
      </c>
      <c r="I9" s="50" t="s">
        <v>87</v>
      </c>
      <c r="J9" s="50" t="s">
        <v>87</v>
      </c>
      <c r="K9" s="50" t="s">
        <v>87</v>
      </c>
      <c r="L9" s="50" t="s">
        <v>87</v>
      </c>
      <c r="M9" s="50" t="s">
        <v>87</v>
      </c>
      <c r="N9" s="50" t="s">
        <v>87</v>
      </c>
      <c r="O9" s="50" t="s">
        <v>87</v>
      </c>
      <c r="P9" s="50" t="s">
        <v>87</v>
      </c>
    </row>
    <row r="10" spans="1:16" s="17" customFormat="1" ht="15.75" customHeight="1" x14ac:dyDescent="0.25">
      <c r="A10" s="49" t="s">
        <v>64</v>
      </c>
      <c r="B10" s="13" t="s">
        <v>125</v>
      </c>
      <c r="C10" s="50"/>
      <c r="D10" s="50" t="s">
        <v>126</v>
      </c>
      <c r="E10" s="50"/>
      <c r="F10" s="50" t="s">
        <v>14</v>
      </c>
      <c r="G10" s="14" t="s">
        <v>127</v>
      </c>
      <c r="H10" s="19"/>
      <c r="I10" s="9"/>
      <c r="J10" s="50"/>
      <c r="K10" s="50" t="s">
        <v>126</v>
      </c>
      <c r="L10" s="50"/>
      <c r="M10" s="50" t="s">
        <v>14</v>
      </c>
      <c r="N10" s="14" t="s">
        <v>127</v>
      </c>
      <c r="O10" s="19"/>
      <c r="P10" s="9"/>
    </row>
    <row r="11" spans="1:16" s="17" customFormat="1" ht="94.5" x14ac:dyDescent="0.25">
      <c r="A11" s="49" t="s">
        <v>65</v>
      </c>
      <c r="B11" s="13" t="s">
        <v>128</v>
      </c>
      <c r="C11" s="50"/>
      <c r="D11" s="50" t="s">
        <v>126</v>
      </c>
      <c r="E11" s="50"/>
      <c r="F11" s="50" t="s">
        <v>14</v>
      </c>
      <c r="G11" s="14" t="s">
        <v>127</v>
      </c>
      <c r="H11" s="19"/>
      <c r="I11" s="9"/>
      <c r="J11" s="50"/>
      <c r="K11" s="50" t="s">
        <v>126</v>
      </c>
      <c r="L11" s="50"/>
      <c r="M11" s="50" t="s">
        <v>14</v>
      </c>
      <c r="N11" s="14" t="s">
        <v>127</v>
      </c>
      <c r="O11" s="19"/>
      <c r="P11" s="9"/>
    </row>
    <row r="12" spans="1:16" s="17" customFormat="1" x14ac:dyDescent="0.25">
      <c r="A12" s="49" t="s">
        <v>1</v>
      </c>
      <c r="B12" s="13" t="s">
        <v>1</v>
      </c>
      <c r="C12" s="50"/>
      <c r="D12" s="50"/>
      <c r="E12" s="50"/>
      <c r="F12" s="50"/>
      <c r="G12" s="14"/>
      <c r="H12" s="19"/>
      <c r="I12" s="9"/>
      <c r="J12" s="50"/>
      <c r="K12" s="50"/>
      <c r="L12" s="50"/>
      <c r="M12" s="50"/>
      <c r="N12" s="14"/>
      <c r="O12" s="19"/>
      <c r="P12" s="9"/>
    </row>
    <row r="13" spans="1:16" s="4" customFormat="1" ht="33" customHeight="1" x14ac:dyDescent="0.25">
      <c r="A13" s="46">
        <v>2</v>
      </c>
      <c r="B13" s="13" t="s">
        <v>129</v>
      </c>
      <c r="C13" s="70" t="s">
        <v>87</v>
      </c>
      <c r="D13" s="70" t="s">
        <v>87</v>
      </c>
      <c r="E13" s="70" t="s">
        <v>87</v>
      </c>
      <c r="F13" s="70" t="s">
        <v>87</v>
      </c>
      <c r="G13" s="70" t="s">
        <v>87</v>
      </c>
      <c r="H13" s="70" t="s">
        <v>87</v>
      </c>
      <c r="I13" s="70" t="s">
        <v>87</v>
      </c>
      <c r="J13" s="70" t="s">
        <v>87</v>
      </c>
      <c r="K13" s="70" t="s">
        <v>87</v>
      </c>
      <c r="L13" s="70" t="s">
        <v>87</v>
      </c>
      <c r="M13" s="70" t="s">
        <v>87</v>
      </c>
      <c r="N13" s="70" t="s">
        <v>87</v>
      </c>
      <c r="O13" s="70" t="s">
        <v>87</v>
      </c>
      <c r="P13" s="70" t="s">
        <v>87</v>
      </c>
    </row>
    <row r="14" spans="1:16" s="4" customFormat="1" ht="15.75" customHeight="1" x14ac:dyDescent="0.25">
      <c r="A14" s="46" t="s">
        <v>66</v>
      </c>
      <c r="B14" s="13" t="s">
        <v>130</v>
      </c>
      <c r="C14" s="70"/>
      <c r="D14" s="70" t="s">
        <v>131</v>
      </c>
      <c r="E14" s="70"/>
      <c r="F14" s="70" t="s">
        <v>14</v>
      </c>
      <c r="G14" s="66" t="s">
        <v>132</v>
      </c>
      <c r="H14" s="66"/>
      <c r="I14" s="71"/>
      <c r="J14" s="70"/>
      <c r="K14" s="70" t="s">
        <v>131</v>
      </c>
      <c r="L14" s="70"/>
      <c r="M14" s="70" t="s">
        <v>14</v>
      </c>
      <c r="N14" s="66" t="s">
        <v>132</v>
      </c>
      <c r="O14" s="66"/>
      <c r="P14" s="71"/>
    </row>
    <row r="15" spans="1:16" s="4" customFormat="1" ht="15.75" customHeight="1" x14ac:dyDescent="0.25">
      <c r="A15" s="46" t="s">
        <v>67</v>
      </c>
      <c r="B15" s="13" t="s">
        <v>133</v>
      </c>
      <c r="C15" s="70"/>
      <c r="D15" s="70" t="s">
        <v>131</v>
      </c>
      <c r="E15" s="70"/>
      <c r="F15" s="70" t="s">
        <v>14</v>
      </c>
      <c r="G15" s="66" t="s">
        <v>132</v>
      </c>
      <c r="H15" s="66"/>
      <c r="I15" s="71"/>
      <c r="J15" s="70"/>
      <c r="K15" s="70" t="s">
        <v>131</v>
      </c>
      <c r="L15" s="70"/>
      <c r="M15" s="70" t="s">
        <v>14</v>
      </c>
      <c r="N15" s="66" t="s">
        <v>132</v>
      </c>
      <c r="O15" s="66"/>
      <c r="P15" s="71"/>
    </row>
    <row r="16" spans="1:16" s="4" customFormat="1" ht="15.75" customHeight="1" x14ac:dyDescent="0.25">
      <c r="A16" s="46" t="s">
        <v>1</v>
      </c>
      <c r="B16" s="13" t="s">
        <v>1</v>
      </c>
      <c r="C16" s="70"/>
      <c r="D16" s="70"/>
      <c r="E16" s="70"/>
      <c r="F16" s="70"/>
      <c r="G16" s="66"/>
      <c r="H16" s="66"/>
      <c r="I16" s="71"/>
      <c r="J16" s="70"/>
      <c r="K16" s="70"/>
      <c r="L16" s="70"/>
      <c r="M16" s="70"/>
      <c r="N16" s="66"/>
      <c r="O16" s="66"/>
      <c r="P16" s="71"/>
    </row>
    <row r="17" spans="1:16" s="17" customFormat="1" ht="55.5" customHeight="1" x14ac:dyDescent="0.25">
      <c r="A17" s="46"/>
      <c r="B17" s="38" t="s">
        <v>134</v>
      </c>
      <c r="C17" s="51" t="s">
        <v>87</v>
      </c>
      <c r="D17" s="51" t="s">
        <v>87</v>
      </c>
      <c r="E17" s="51" t="s">
        <v>87</v>
      </c>
      <c r="F17" s="51" t="s">
        <v>87</v>
      </c>
      <c r="G17" s="51" t="s">
        <v>87</v>
      </c>
      <c r="H17" s="51" t="s">
        <v>87</v>
      </c>
      <c r="I17" s="22"/>
      <c r="J17" s="51" t="s">
        <v>87</v>
      </c>
      <c r="K17" s="51" t="s">
        <v>87</v>
      </c>
      <c r="L17" s="51" t="s">
        <v>87</v>
      </c>
      <c r="M17" s="51" t="s">
        <v>87</v>
      </c>
      <c r="N17" s="51" t="s">
        <v>87</v>
      </c>
      <c r="O17" s="51" t="s">
        <v>87</v>
      </c>
      <c r="P17" s="22"/>
    </row>
  </sheetData>
  <mergeCells count="11">
    <mergeCell ref="J4:P4"/>
    <mergeCell ref="A4:A7"/>
    <mergeCell ref="C6:F6"/>
    <mergeCell ref="A3:P3"/>
    <mergeCell ref="B4:B7"/>
    <mergeCell ref="C5:I5"/>
    <mergeCell ref="J5:P5"/>
    <mergeCell ref="N6:P6"/>
    <mergeCell ref="G6:I6"/>
    <mergeCell ref="J6:M6"/>
    <mergeCell ref="C4:I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"/>
  <sheetViews>
    <sheetView view="pageBreakPreview" zoomScale="70" zoomScaleNormal="70" zoomScaleSheetLayoutView="70" workbookViewId="0">
      <selection activeCell="L16" sqref="L16"/>
    </sheetView>
  </sheetViews>
  <sheetFormatPr defaultRowHeight="15.75" x14ac:dyDescent="0.25"/>
  <cols>
    <col min="1" max="1" width="11" style="4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40" customWidth="1"/>
    <col min="8" max="8" width="16.75" style="4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147" t="s">
        <v>11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</row>
    <row r="2" spans="1:16" ht="15.75" customHeight="1" x14ac:dyDescent="0.25">
      <c r="A2" s="131" t="s">
        <v>0</v>
      </c>
      <c r="B2" s="127" t="s">
        <v>2</v>
      </c>
      <c r="C2" s="132" t="s">
        <v>29</v>
      </c>
      <c r="D2" s="132"/>
      <c r="E2" s="132"/>
      <c r="F2" s="132"/>
      <c r="G2" s="132"/>
      <c r="H2" s="132"/>
      <c r="I2" s="132"/>
      <c r="J2" s="132" t="s">
        <v>30</v>
      </c>
      <c r="K2" s="132"/>
      <c r="L2" s="132"/>
      <c r="M2" s="132"/>
      <c r="N2" s="132"/>
      <c r="O2" s="132"/>
      <c r="P2" s="132"/>
    </row>
    <row r="3" spans="1:16" ht="41.25" customHeight="1" x14ac:dyDescent="0.25">
      <c r="A3" s="131"/>
      <c r="B3" s="127"/>
      <c r="C3" s="133" t="str">
        <f>'т1 '!C18:I18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34"/>
      <c r="E3" s="134"/>
      <c r="F3" s="134"/>
      <c r="G3" s="134"/>
      <c r="H3" s="134"/>
      <c r="I3" s="135"/>
      <c r="J3" s="133" t="str">
        <f>'т1 '!J18:P18</f>
        <v>Наименование и реквизиты документа, согласно которому сформированы технические характеристики (параметры) инвестиционного проекта ОТР 28.06.2019</v>
      </c>
      <c r="K3" s="134"/>
      <c r="L3" s="134"/>
      <c r="M3" s="134"/>
      <c r="N3" s="134"/>
      <c r="O3" s="134"/>
      <c r="P3" s="135"/>
    </row>
    <row r="4" spans="1:16" ht="33.75" customHeight="1" x14ac:dyDescent="0.25">
      <c r="A4" s="131"/>
      <c r="B4" s="127"/>
      <c r="C4" s="127" t="s">
        <v>9</v>
      </c>
      <c r="D4" s="127"/>
      <c r="E4" s="127"/>
      <c r="F4" s="127"/>
      <c r="G4" s="127" t="s">
        <v>88</v>
      </c>
      <c r="H4" s="128"/>
      <c r="I4" s="128"/>
      <c r="J4" s="133" t="s">
        <v>9</v>
      </c>
      <c r="K4" s="134"/>
      <c r="L4" s="134"/>
      <c r="M4" s="135"/>
      <c r="N4" s="133" t="s">
        <v>88</v>
      </c>
      <c r="O4" s="134"/>
      <c r="P4" s="135"/>
    </row>
    <row r="5" spans="1:16" s="7" customFormat="1" ht="63" x14ac:dyDescent="0.25">
      <c r="A5" s="131"/>
      <c r="B5" s="127"/>
      <c r="C5" s="50" t="s">
        <v>21</v>
      </c>
      <c r="D5" s="50" t="s">
        <v>6</v>
      </c>
      <c r="E5" s="50" t="s">
        <v>83</v>
      </c>
      <c r="F5" s="50" t="s">
        <v>7</v>
      </c>
      <c r="G5" s="50" t="s">
        <v>10</v>
      </c>
      <c r="H5" s="50" t="s">
        <v>35</v>
      </c>
      <c r="I5" s="11" t="s">
        <v>36</v>
      </c>
      <c r="J5" s="50" t="s">
        <v>21</v>
      </c>
      <c r="K5" s="50" t="s">
        <v>6</v>
      </c>
      <c r="L5" s="50" t="s">
        <v>83</v>
      </c>
      <c r="M5" s="50" t="s">
        <v>7</v>
      </c>
      <c r="N5" s="50" t="s">
        <v>10</v>
      </c>
      <c r="O5" s="50" t="s">
        <v>37</v>
      </c>
      <c r="P5" s="11" t="s">
        <v>36</v>
      </c>
    </row>
    <row r="6" spans="1:16" s="10" customFormat="1" x14ac:dyDescent="0.25">
      <c r="A6" s="44">
        <v>1</v>
      </c>
      <c r="B6" s="50">
        <v>2</v>
      </c>
      <c r="C6" s="44">
        <v>3</v>
      </c>
      <c r="D6" s="50">
        <v>4</v>
      </c>
      <c r="E6" s="44">
        <v>5</v>
      </c>
      <c r="F6" s="50">
        <v>6</v>
      </c>
      <c r="G6" s="44">
        <v>7</v>
      </c>
      <c r="H6" s="50">
        <v>8</v>
      </c>
      <c r="I6" s="44">
        <v>9</v>
      </c>
      <c r="J6" s="50">
        <v>10</v>
      </c>
      <c r="K6" s="44">
        <v>11</v>
      </c>
      <c r="L6" s="50">
        <v>12</v>
      </c>
      <c r="M6" s="44">
        <v>13</v>
      </c>
      <c r="N6" s="50">
        <v>14</v>
      </c>
      <c r="O6" s="44">
        <v>15</v>
      </c>
      <c r="P6" s="50">
        <v>16</v>
      </c>
    </row>
    <row r="7" spans="1:16" s="10" customFormat="1" ht="51" customHeight="1" x14ac:dyDescent="0.25">
      <c r="A7" s="49">
        <v>1</v>
      </c>
      <c r="B7" s="12" t="s">
        <v>101</v>
      </c>
      <c r="C7" s="50" t="s">
        <v>87</v>
      </c>
      <c r="D7" s="50" t="s">
        <v>87</v>
      </c>
      <c r="E7" s="50" t="s">
        <v>87</v>
      </c>
      <c r="F7" s="50" t="s">
        <v>87</v>
      </c>
      <c r="G7" s="50" t="s">
        <v>87</v>
      </c>
      <c r="H7" s="50" t="s">
        <v>87</v>
      </c>
      <c r="I7" s="50" t="s">
        <v>87</v>
      </c>
      <c r="J7" s="50"/>
      <c r="K7" s="50"/>
      <c r="L7" s="50"/>
      <c r="M7" s="50"/>
      <c r="N7" s="50"/>
      <c r="O7" s="50"/>
      <c r="P7" s="50"/>
    </row>
    <row r="8" spans="1:16" s="10" customFormat="1" ht="163.5" customHeight="1" x14ac:dyDescent="0.25">
      <c r="A8" s="49" t="s">
        <v>111</v>
      </c>
      <c r="B8" s="12" t="s">
        <v>135</v>
      </c>
      <c r="C8" s="50" t="s">
        <v>87</v>
      </c>
      <c r="D8" s="50" t="s">
        <v>87</v>
      </c>
      <c r="E8" s="50" t="s">
        <v>87</v>
      </c>
      <c r="F8" s="50" t="s">
        <v>87</v>
      </c>
      <c r="G8" s="50" t="s">
        <v>87</v>
      </c>
      <c r="H8" s="50" t="s">
        <v>87</v>
      </c>
      <c r="I8" s="50" t="s">
        <v>87</v>
      </c>
      <c r="J8" s="50"/>
      <c r="K8" s="27"/>
      <c r="L8" s="54"/>
      <c r="M8" s="52"/>
      <c r="N8" s="14"/>
      <c r="O8" s="54"/>
      <c r="P8" s="56"/>
    </row>
    <row r="9" spans="1:16" s="10" customFormat="1" x14ac:dyDescent="0.25">
      <c r="A9" s="49" t="s">
        <v>1</v>
      </c>
      <c r="B9" s="12" t="s">
        <v>1</v>
      </c>
      <c r="C9" s="50" t="s">
        <v>87</v>
      </c>
      <c r="D9" s="50" t="s">
        <v>87</v>
      </c>
      <c r="E9" s="50" t="s">
        <v>87</v>
      </c>
      <c r="F9" s="50" t="s">
        <v>87</v>
      </c>
      <c r="G9" s="50" t="s">
        <v>87</v>
      </c>
      <c r="H9" s="50" t="s">
        <v>87</v>
      </c>
      <c r="I9" s="50" t="s">
        <v>87</v>
      </c>
      <c r="J9" s="50"/>
      <c r="K9" s="27"/>
      <c r="L9" s="50"/>
      <c r="M9" s="52"/>
      <c r="N9" s="14"/>
      <c r="O9" s="50"/>
      <c r="P9" s="16"/>
    </row>
    <row r="10" spans="1:16" s="10" customFormat="1" x14ac:dyDescent="0.25">
      <c r="A10" s="49">
        <v>2</v>
      </c>
      <c r="B10" s="13" t="s">
        <v>18</v>
      </c>
      <c r="C10" s="50" t="s">
        <v>87</v>
      </c>
      <c r="D10" s="50" t="s">
        <v>87</v>
      </c>
      <c r="E10" s="50" t="s">
        <v>87</v>
      </c>
      <c r="F10" s="50" t="s">
        <v>87</v>
      </c>
      <c r="G10" s="50" t="s">
        <v>87</v>
      </c>
      <c r="H10" s="50" t="s">
        <v>87</v>
      </c>
      <c r="I10" s="50" t="s">
        <v>87</v>
      </c>
      <c r="J10" s="50"/>
      <c r="K10" s="50"/>
      <c r="L10" s="50"/>
      <c r="M10" s="50"/>
      <c r="N10" s="50"/>
      <c r="O10" s="50"/>
      <c r="P10" s="50"/>
    </row>
    <row r="11" spans="1:16" s="10" customFormat="1" x14ac:dyDescent="0.25">
      <c r="A11" s="49" t="s">
        <v>66</v>
      </c>
      <c r="B11" s="13" t="s">
        <v>58</v>
      </c>
      <c r="C11" s="50" t="s">
        <v>87</v>
      </c>
      <c r="D11" s="50" t="s">
        <v>87</v>
      </c>
      <c r="E11" s="50" t="s">
        <v>87</v>
      </c>
      <c r="F11" s="50" t="s">
        <v>87</v>
      </c>
      <c r="G11" s="50" t="s">
        <v>87</v>
      </c>
      <c r="H11" s="50" t="s">
        <v>87</v>
      </c>
      <c r="I11" s="50" t="s">
        <v>87</v>
      </c>
      <c r="J11" s="50"/>
      <c r="K11" s="50"/>
      <c r="L11" s="50"/>
      <c r="M11" s="28"/>
      <c r="N11" s="14"/>
      <c r="O11" s="50"/>
      <c r="P11" s="16"/>
    </row>
    <row r="12" spans="1:16" s="10" customFormat="1" x14ac:dyDescent="0.25">
      <c r="A12" s="49" t="s">
        <v>67</v>
      </c>
      <c r="B12" s="13" t="s">
        <v>59</v>
      </c>
      <c r="C12" s="50" t="s">
        <v>87</v>
      </c>
      <c r="D12" s="50" t="s">
        <v>87</v>
      </c>
      <c r="E12" s="50" t="s">
        <v>87</v>
      </c>
      <c r="F12" s="50" t="s">
        <v>87</v>
      </c>
      <c r="G12" s="50" t="s">
        <v>87</v>
      </c>
      <c r="H12" s="50" t="s">
        <v>87</v>
      </c>
      <c r="I12" s="50" t="s">
        <v>87</v>
      </c>
      <c r="J12" s="50"/>
      <c r="K12" s="50"/>
      <c r="L12" s="50"/>
      <c r="M12" s="28"/>
      <c r="N12" s="14"/>
      <c r="O12" s="50"/>
      <c r="P12" s="16"/>
    </row>
    <row r="13" spans="1:16" s="10" customFormat="1" x14ac:dyDescent="0.25">
      <c r="A13" s="49" t="s">
        <v>1</v>
      </c>
      <c r="B13" s="13" t="s">
        <v>1</v>
      </c>
      <c r="C13" s="50" t="s">
        <v>87</v>
      </c>
      <c r="D13" s="50" t="s">
        <v>87</v>
      </c>
      <c r="E13" s="50" t="s">
        <v>87</v>
      </c>
      <c r="F13" s="50" t="s">
        <v>87</v>
      </c>
      <c r="G13" s="50" t="s">
        <v>87</v>
      </c>
      <c r="H13" s="50" t="s">
        <v>87</v>
      </c>
      <c r="I13" s="50" t="s">
        <v>87</v>
      </c>
      <c r="J13" s="50"/>
      <c r="K13" s="50"/>
      <c r="L13" s="50"/>
      <c r="M13" s="28"/>
      <c r="N13" s="14"/>
      <c r="O13" s="50"/>
      <c r="P13" s="16"/>
    </row>
    <row r="14" spans="1:16" s="17" customFormat="1" ht="30" customHeight="1" x14ac:dyDescent="0.25">
      <c r="A14" s="46">
        <v>3</v>
      </c>
      <c r="B14" s="13" t="s">
        <v>5</v>
      </c>
      <c r="C14" s="50" t="s">
        <v>87</v>
      </c>
      <c r="D14" s="50" t="s">
        <v>87</v>
      </c>
      <c r="E14" s="50" t="s">
        <v>87</v>
      </c>
      <c r="F14" s="50" t="s">
        <v>87</v>
      </c>
      <c r="G14" s="50" t="s">
        <v>87</v>
      </c>
      <c r="H14" s="50" t="s">
        <v>87</v>
      </c>
      <c r="I14" s="50" t="s">
        <v>87</v>
      </c>
      <c r="J14" s="50"/>
      <c r="K14" s="50"/>
      <c r="L14" s="50"/>
      <c r="M14" s="50"/>
      <c r="N14" s="50"/>
      <c r="O14" s="50"/>
      <c r="P14" s="50"/>
    </row>
    <row r="15" spans="1:16" s="17" customFormat="1" ht="30" customHeight="1" x14ac:dyDescent="0.25">
      <c r="A15" s="46" t="s">
        <v>68</v>
      </c>
      <c r="B15" s="12" t="s">
        <v>56</v>
      </c>
      <c r="C15" s="50" t="s">
        <v>87</v>
      </c>
      <c r="D15" s="50" t="s">
        <v>87</v>
      </c>
      <c r="E15" s="50" t="s">
        <v>87</v>
      </c>
      <c r="F15" s="50" t="s">
        <v>87</v>
      </c>
      <c r="G15" s="50" t="s">
        <v>87</v>
      </c>
      <c r="H15" s="50" t="s">
        <v>87</v>
      </c>
      <c r="I15" s="50" t="s">
        <v>87</v>
      </c>
      <c r="J15" s="50"/>
      <c r="K15" s="50"/>
      <c r="L15" s="50"/>
      <c r="M15" s="50"/>
      <c r="N15" s="14"/>
      <c r="O15" s="19"/>
      <c r="P15" s="56"/>
    </row>
    <row r="16" spans="1:16" s="17" customFormat="1" ht="30" customHeight="1" x14ac:dyDescent="0.25">
      <c r="A16" s="46" t="s">
        <v>69</v>
      </c>
      <c r="B16" s="12" t="s">
        <v>57</v>
      </c>
      <c r="C16" s="50" t="s">
        <v>87</v>
      </c>
      <c r="D16" s="50" t="s">
        <v>87</v>
      </c>
      <c r="E16" s="50" t="s">
        <v>87</v>
      </c>
      <c r="F16" s="50" t="s">
        <v>87</v>
      </c>
      <c r="G16" s="50" t="s">
        <v>87</v>
      </c>
      <c r="H16" s="50" t="s">
        <v>87</v>
      </c>
      <c r="I16" s="50" t="s">
        <v>87</v>
      </c>
      <c r="J16" s="50"/>
      <c r="K16" s="50"/>
      <c r="L16" s="50"/>
      <c r="M16" s="50"/>
      <c r="N16" s="14"/>
      <c r="O16" s="19"/>
      <c r="P16" s="16"/>
    </row>
    <row r="17" spans="1:16" s="17" customFormat="1" ht="30" customHeight="1" x14ac:dyDescent="0.25">
      <c r="A17" s="46" t="s">
        <v>1</v>
      </c>
      <c r="B17" s="12" t="s">
        <v>1</v>
      </c>
      <c r="C17" s="50" t="s">
        <v>87</v>
      </c>
      <c r="D17" s="50" t="s">
        <v>87</v>
      </c>
      <c r="E17" s="50" t="s">
        <v>87</v>
      </c>
      <c r="F17" s="50" t="s">
        <v>87</v>
      </c>
      <c r="G17" s="50" t="s">
        <v>87</v>
      </c>
      <c r="H17" s="50" t="s">
        <v>87</v>
      </c>
      <c r="I17" s="50" t="s">
        <v>87</v>
      </c>
      <c r="J17" s="50"/>
      <c r="K17" s="50"/>
      <c r="L17" s="50"/>
      <c r="M17" s="50"/>
      <c r="N17" s="14"/>
      <c r="O17" s="19"/>
      <c r="P17" s="16"/>
    </row>
    <row r="18" spans="1:16" s="17" customFormat="1" ht="30" customHeight="1" x14ac:dyDescent="0.25">
      <c r="A18" s="46" t="s">
        <v>84</v>
      </c>
      <c r="B18" s="12" t="s">
        <v>85</v>
      </c>
      <c r="C18" s="50" t="s">
        <v>87</v>
      </c>
      <c r="D18" s="50" t="s">
        <v>87</v>
      </c>
      <c r="E18" s="50" t="s">
        <v>87</v>
      </c>
      <c r="F18" s="50" t="s">
        <v>87</v>
      </c>
      <c r="G18" s="50" t="s">
        <v>87</v>
      </c>
      <c r="H18" s="50" t="s">
        <v>87</v>
      </c>
      <c r="I18" s="50" t="s">
        <v>87</v>
      </c>
      <c r="J18" s="50"/>
      <c r="K18" s="50"/>
      <c r="L18" s="50"/>
      <c r="M18" s="50"/>
      <c r="N18" s="14"/>
      <c r="O18" s="19"/>
      <c r="P18" s="16"/>
    </row>
    <row r="19" spans="1:16" s="17" customFormat="1" ht="30" customHeight="1" x14ac:dyDescent="0.25">
      <c r="A19" s="46" t="s">
        <v>84</v>
      </c>
      <c r="B19" s="12" t="s">
        <v>97</v>
      </c>
      <c r="C19" s="50" t="s">
        <v>87</v>
      </c>
      <c r="D19" s="50" t="s">
        <v>87</v>
      </c>
      <c r="E19" s="50" t="s">
        <v>87</v>
      </c>
      <c r="F19" s="50" t="s">
        <v>87</v>
      </c>
      <c r="G19" s="50" t="s">
        <v>87</v>
      </c>
      <c r="H19" s="50" t="s">
        <v>87</v>
      </c>
      <c r="I19" s="50" t="s">
        <v>87</v>
      </c>
      <c r="J19" s="50"/>
      <c r="K19" s="50"/>
      <c r="L19" s="50"/>
      <c r="M19" s="50"/>
      <c r="N19" s="14"/>
      <c r="O19" s="19"/>
      <c r="P19" s="16"/>
    </row>
    <row r="20" spans="1:16" s="17" customFormat="1" ht="15" customHeight="1" x14ac:dyDescent="0.25">
      <c r="A20" s="46" t="s">
        <v>1</v>
      </c>
      <c r="B20" s="12" t="s">
        <v>1</v>
      </c>
      <c r="C20" s="50"/>
      <c r="D20" s="50"/>
      <c r="E20" s="50"/>
      <c r="F20" s="50"/>
      <c r="G20" s="14"/>
      <c r="H20" s="19"/>
      <c r="I20" s="16"/>
      <c r="J20" s="50"/>
      <c r="K20" s="50"/>
      <c r="L20" s="50"/>
      <c r="M20" s="50"/>
      <c r="N20" s="14"/>
      <c r="O20" s="19"/>
      <c r="P20" s="16"/>
    </row>
    <row r="21" spans="1:16" s="17" customFormat="1" ht="51" customHeight="1" x14ac:dyDescent="0.25">
      <c r="A21" s="46"/>
      <c r="B21" s="38" t="s">
        <v>89</v>
      </c>
      <c r="C21" s="51" t="s">
        <v>87</v>
      </c>
      <c r="D21" s="51" t="s">
        <v>87</v>
      </c>
      <c r="E21" s="51" t="s">
        <v>87</v>
      </c>
      <c r="F21" s="51" t="s">
        <v>87</v>
      </c>
      <c r="G21" s="51" t="s">
        <v>87</v>
      </c>
      <c r="H21" s="57"/>
      <c r="I21" s="57" t="s">
        <v>87</v>
      </c>
      <c r="J21" s="51" t="s">
        <v>87</v>
      </c>
      <c r="K21" s="51" t="s">
        <v>87</v>
      </c>
      <c r="L21" s="51" t="s">
        <v>87</v>
      </c>
      <c r="M21" s="51" t="s">
        <v>87</v>
      </c>
      <c r="N21" s="51" t="s">
        <v>87</v>
      </c>
      <c r="O21" s="57"/>
      <c r="P21" s="57">
        <f>P8+P15</f>
        <v>0</v>
      </c>
    </row>
    <row r="22" spans="1:16" ht="15.75" customHeight="1" x14ac:dyDescent="0.25">
      <c r="A22" s="47"/>
      <c r="B22" s="25"/>
      <c r="C22" s="23"/>
      <c r="D22" s="41"/>
      <c r="E22" s="41"/>
      <c r="F22" s="41"/>
      <c r="G22" s="42"/>
      <c r="H22" s="42"/>
      <c r="I22" s="26"/>
      <c r="J22" s="24"/>
      <c r="K22" s="24"/>
    </row>
    <row r="23" spans="1:16" s="39" customFormat="1" ht="18.75" customHeight="1" x14ac:dyDescent="0.25">
      <c r="A23" s="129"/>
      <c r="B23" s="129"/>
      <c r="C23" s="129"/>
      <c r="D23" s="129"/>
      <c r="E23" s="129"/>
      <c r="F23" s="129"/>
      <c r="G23" s="129"/>
      <c r="H23" s="42"/>
      <c r="I23" s="26"/>
    </row>
    <row r="24" spans="1:16" s="39" customFormat="1" ht="41.25" customHeight="1" x14ac:dyDescent="0.25">
      <c r="A24" s="129"/>
      <c r="B24" s="129"/>
      <c r="C24" s="129"/>
      <c r="D24" s="129"/>
      <c r="E24" s="129"/>
      <c r="F24" s="129"/>
      <c r="G24" s="129"/>
      <c r="H24" s="42"/>
      <c r="I24" s="26"/>
    </row>
    <row r="25" spans="1:16" s="39" customFormat="1" ht="38.25" customHeight="1" x14ac:dyDescent="0.25">
      <c r="A25" s="129"/>
      <c r="B25" s="129"/>
      <c r="C25" s="129"/>
      <c r="D25" s="129"/>
      <c r="E25" s="129"/>
      <c r="F25" s="129"/>
      <c r="G25" s="129"/>
      <c r="H25" s="53"/>
      <c r="I25" s="26"/>
    </row>
    <row r="26" spans="1:16" s="39" customFormat="1" ht="18.75" customHeight="1" x14ac:dyDescent="0.25">
      <c r="A26" s="125"/>
      <c r="B26" s="125"/>
      <c r="C26" s="125"/>
      <c r="D26" s="125"/>
      <c r="E26" s="125"/>
      <c r="F26" s="125"/>
      <c r="G26" s="125"/>
      <c r="H26" s="42"/>
      <c r="I26" s="26"/>
    </row>
    <row r="27" spans="1:16" s="39" customFormat="1" ht="42" customHeight="1" x14ac:dyDescent="0.25">
      <c r="A27" s="122"/>
      <c r="B27" s="123"/>
      <c r="C27" s="123"/>
      <c r="D27" s="123"/>
      <c r="E27" s="123"/>
      <c r="F27" s="123"/>
      <c r="G27" s="123"/>
      <c r="H27" s="42"/>
      <c r="I27" s="26"/>
    </row>
    <row r="28" spans="1:16" ht="53.25" customHeight="1" x14ac:dyDescent="0.25">
      <c r="A28" s="122"/>
      <c r="B28" s="123"/>
      <c r="C28" s="123"/>
      <c r="D28" s="123"/>
      <c r="E28" s="123"/>
      <c r="F28" s="123"/>
      <c r="G28" s="123"/>
    </row>
    <row r="29" spans="1:16" x14ac:dyDescent="0.25">
      <c r="A29" s="124"/>
      <c r="B29" s="124"/>
      <c r="C29" s="124"/>
      <c r="D29" s="124"/>
      <c r="E29" s="124"/>
      <c r="F29" s="124"/>
      <c r="G29" s="124"/>
    </row>
    <row r="30" spans="1:16" x14ac:dyDescent="0.25">
      <c r="B30" s="53"/>
    </row>
    <row r="34" spans="2:2" x14ac:dyDescent="0.25">
      <c r="B34" s="53"/>
    </row>
  </sheetData>
  <mergeCells count="18">
    <mergeCell ref="A25:G25"/>
    <mergeCell ref="A26:G26"/>
    <mergeCell ref="J4:M4"/>
    <mergeCell ref="N4:P4"/>
    <mergeCell ref="A29:G29"/>
    <mergeCell ref="A27:G27"/>
    <mergeCell ref="A28:G28"/>
    <mergeCell ref="A23:G23"/>
    <mergeCell ref="A24:G24"/>
    <mergeCell ref="A1:P1"/>
    <mergeCell ref="A2:A5"/>
    <mergeCell ref="B2:B5"/>
    <mergeCell ref="C2:I2"/>
    <mergeCell ref="J2:P2"/>
    <mergeCell ref="C3:I3"/>
    <mergeCell ref="J3:P3"/>
    <mergeCell ref="C4:F4"/>
    <mergeCell ref="G4:I4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53" fitToHeight="0" orientation="landscape" r:id="rId1"/>
  <headerFooter differentFirst="1">
    <oddHeader>&amp;C&amp;P</oddHeader>
  </headerFooter>
  <rowBreaks count="1" manualBreakCount="1">
    <brk id="21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view="pageBreakPreview" zoomScale="85" zoomScaleNormal="70" zoomScaleSheetLayoutView="85" workbookViewId="0">
      <selection activeCell="G27" sqref="G27"/>
    </sheetView>
  </sheetViews>
  <sheetFormatPr defaultRowHeight="15.75" x14ac:dyDescent="0.25"/>
  <cols>
    <col min="1" max="1" width="7.625" style="43" customWidth="1"/>
    <col min="2" max="2" width="46.62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40" customWidth="1"/>
    <col min="8" max="8" width="16.75" style="4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P1" s="33" t="s">
        <v>33</v>
      </c>
    </row>
    <row r="2" spans="1:16" s="10" customFormat="1" x14ac:dyDescent="0.25">
      <c r="A2" s="147" t="s">
        <v>17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</row>
    <row r="3" spans="1:16" s="10" customFormat="1" ht="27" customHeight="1" x14ac:dyDescent="0.25">
      <c r="A3" s="131" t="s">
        <v>0</v>
      </c>
      <c r="B3" s="127" t="s">
        <v>2</v>
      </c>
      <c r="C3" s="132" t="s">
        <v>29</v>
      </c>
      <c r="D3" s="132"/>
      <c r="E3" s="132"/>
      <c r="F3" s="132"/>
      <c r="G3" s="132"/>
      <c r="H3" s="132"/>
      <c r="I3" s="132"/>
      <c r="J3" s="132" t="s">
        <v>30</v>
      </c>
      <c r="K3" s="132"/>
      <c r="L3" s="132"/>
      <c r="M3" s="132"/>
      <c r="N3" s="132"/>
      <c r="O3" s="132"/>
      <c r="P3" s="132"/>
    </row>
    <row r="4" spans="1:16" s="10" customFormat="1" ht="61.5" customHeight="1" x14ac:dyDescent="0.25">
      <c r="A4" s="131"/>
      <c r="B4" s="127"/>
      <c r="C4" s="133" t="str">
        <f>'т1 '!C18:I18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34"/>
      <c r="E4" s="134"/>
      <c r="F4" s="134"/>
      <c r="G4" s="134"/>
      <c r="H4" s="134"/>
      <c r="I4" s="135"/>
      <c r="J4" s="133" t="str">
        <f>'т1 '!J18:P18</f>
        <v>Наименование и реквизиты документа, согласно которому сформированы технические характеристики (параметры) инвестиционного проекта ОТР 28.06.2019</v>
      </c>
      <c r="K4" s="134"/>
      <c r="L4" s="134"/>
      <c r="M4" s="134"/>
      <c r="N4" s="134"/>
      <c r="O4" s="134"/>
      <c r="P4" s="135"/>
    </row>
    <row r="5" spans="1:16" s="10" customFormat="1" ht="33.75" customHeight="1" x14ac:dyDescent="0.25">
      <c r="A5" s="131"/>
      <c r="B5" s="127"/>
      <c r="C5" s="127" t="s">
        <v>9</v>
      </c>
      <c r="D5" s="127"/>
      <c r="E5" s="127"/>
      <c r="F5" s="127"/>
      <c r="G5" s="127" t="s">
        <v>88</v>
      </c>
      <c r="H5" s="128"/>
      <c r="I5" s="128"/>
      <c r="J5" s="127" t="s">
        <v>9</v>
      </c>
      <c r="K5" s="127"/>
      <c r="L5" s="127"/>
      <c r="M5" s="127"/>
      <c r="N5" s="127" t="s">
        <v>88</v>
      </c>
      <c r="O5" s="128"/>
      <c r="P5" s="128"/>
    </row>
    <row r="6" spans="1:16" s="10" customFormat="1" ht="63" x14ac:dyDescent="0.25">
      <c r="A6" s="131"/>
      <c r="B6" s="127"/>
      <c r="C6" s="50" t="s">
        <v>21</v>
      </c>
      <c r="D6" s="50" t="s">
        <v>6</v>
      </c>
      <c r="E6" s="50" t="s">
        <v>83</v>
      </c>
      <c r="F6" s="50" t="s">
        <v>7</v>
      </c>
      <c r="G6" s="50" t="s">
        <v>10</v>
      </c>
      <c r="H6" s="50" t="s">
        <v>35</v>
      </c>
      <c r="I6" s="11" t="s">
        <v>36</v>
      </c>
      <c r="J6" s="50" t="s">
        <v>21</v>
      </c>
      <c r="K6" s="50" t="s">
        <v>6</v>
      </c>
      <c r="L6" s="50" t="s">
        <v>83</v>
      </c>
      <c r="M6" s="50" t="s">
        <v>7</v>
      </c>
      <c r="N6" s="50" t="s">
        <v>10</v>
      </c>
      <c r="O6" s="50" t="s">
        <v>37</v>
      </c>
      <c r="P6" s="11" t="s">
        <v>36</v>
      </c>
    </row>
    <row r="7" spans="1:16" s="10" customFormat="1" x14ac:dyDescent="0.25">
      <c r="A7" s="44">
        <v>1</v>
      </c>
      <c r="B7" s="5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11">
        <v>9</v>
      </c>
      <c r="J7" s="50">
        <v>10</v>
      </c>
      <c r="K7" s="11">
        <v>11</v>
      </c>
      <c r="L7" s="50">
        <v>12</v>
      </c>
      <c r="M7" s="11">
        <v>13</v>
      </c>
      <c r="N7" s="50">
        <v>14</v>
      </c>
      <c r="O7" s="11">
        <v>15</v>
      </c>
      <c r="P7" s="50">
        <v>16</v>
      </c>
    </row>
    <row r="8" spans="1:16" s="10" customFormat="1" x14ac:dyDescent="0.25">
      <c r="A8" s="46">
        <v>1</v>
      </c>
      <c r="B8" s="13" t="s">
        <v>100</v>
      </c>
      <c r="C8" s="50" t="s">
        <v>87</v>
      </c>
      <c r="D8" s="50" t="s">
        <v>87</v>
      </c>
      <c r="E8" s="50" t="s">
        <v>87</v>
      </c>
      <c r="F8" s="50" t="s">
        <v>87</v>
      </c>
      <c r="G8" s="50" t="s">
        <v>87</v>
      </c>
      <c r="H8" s="50" t="s">
        <v>87</v>
      </c>
      <c r="I8" s="50" t="s">
        <v>87</v>
      </c>
      <c r="J8" s="50" t="s">
        <v>87</v>
      </c>
      <c r="K8" s="50" t="s">
        <v>87</v>
      </c>
      <c r="L8" s="50" t="s">
        <v>87</v>
      </c>
      <c r="M8" s="50" t="s">
        <v>87</v>
      </c>
      <c r="N8" s="50" t="s">
        <v>87</v>
      </c>
      <c r="O8" s="50" t="s">
        <v>87</v>
      </c>
      <c r="P8" s="50" t="s">
        <v>87</v>
      </c>
    </row>
    <row r="9" spans="1:16" s="10" customFormat="1" x14ac:dyDescent="0.25">
      <c r="A9" s="46" t="s">
        <v>64</v>
      </c>
      <c r="B9" s="13" t="s">
        <v>102</v>
      </c>
      <c r="C9" s="50" t="s">
        <v>87</v>
      </c>
      <c r="D9" s="50" t="s">
        <v>87</v>
      </c>
      <c r="E9" s="50" t="s">
        <v>87</v>
      </c>
      <c r="F9" s="50" t="s">
        <v>87</v>
      </c>
      <c r="G9" s="50" t="s">
        <v>87</v>
      </c>
      <c r="H9" s="50" t="s">
        <v>87</v>
      </c>
      <c r="I9" s="50" t="s">
        <v>87</v>
      </c>
      <c r="J9" s="50"/>
      <c r="K9" s="27"/>
      <c r="L9" s="50"/>
      <c r="M9" s="52"/>
      <c r="N9" s="14"/>
      <c r="O9" s="54"/>
      <c r="P9" s="16"/>
    </row>
    <row r="10" spans="1:16" s="10" customFormat="1" x14ac:dyDescent="0.25">
      <c r="A10" s="46" t="s">
        <v>65</v>
      </c>
      <c r="B10" s="13" t="s">
        <v>103</v>
      </c>
      <c r="C10" s="50" t="s">
        <v>87</v>
      </c>
      <c r="D10" s="50" t="s">
        <v>87</v>
      </c>
      <c r="E10" s="50" t="s">
        <v>87</v>
      </c>
      <c r="F10" s="50" t="s">
        <v>87</v>
      </c>
      <c r="G10" s="50" t="s">
        <v>87</v>
      </c>
      <c r="H10" s="50" t="s">
        <v>87</v>
      </c>
      <c r="I10" s="50" t="s">
        <v>87</v>
      </c>
      <c r="J10" s="50"/>
      <c r="K10" s="27"/>
      <c r="L10" s="50"/>
      <c r="M10" s="52"/>
      <c r="N10" s="14"/>
      <c r="O10" s="50"/>
      <c r="P10" s="16"/>
    </row>
    <row r="11" spans="1:16" x14ac:dyDescent="0.25">
      <c r="A11" s="46" t="s">
        <v>1</v>
      </c>
      <c r="B11" s="13" t="s">
        <v>1</v>
      </c>
      <c r="C11" s="50" t="s">
        <v>87</v>
      </c>
      <c r="D11" s="50" t="s">
        <v>87</v>
      </c>
      <c r="E11" s="50" t="s">
        <v>87</v>
      </c>
      <c r="F11" s="50" t="s">
        <v>87</v>
      </c>
      <c r="G11" s="50" t="s">
        <v>87</v>
      </c>
      <c r="H11" s="50" t="s">
        <v>87</v>
      </c>
      <c r="I11" s="50" t="s">
        <v>87</v>
      </c>
      <c r="J11" s="50"/>
      <c r="K11" s="27"/>
      <c r="L11" s="50"/>
      <c r="M11" s="52"/>
      <c r="N11" s="14"/>
      <c r="O11" s="50"/>
      <c r="P11" s="16"/>
    </row>
    <row r="12" spans="1:16" x14ac:dyDescent="0.25">
      <c r="A12" s="46" t="s">
        <v>104</v>
      </c>
      <c r="B12" s="13" t="s">
        <v>61</v>
      </c>
      <c r="C12" s="50" t="s">
        <v>87</v>
      </c>
      <c r="D12" s="50" t="s">
        <v>87</v>
      </c>
      <c r="E12" s="50" t="s">
        <v>87</v>
      </c>
      <c r="F12" s="50" t="s">
        <v>87</v>
      </c>
      <c r="G12" s="50" t="s">
        <v>87</v>
      </c>
      <c r="H12" s="50" t="s">
        <v>87</v>
      </c>
      <c r="I12" s="50" t="s">
        <v>87</v>
      </c>
      <c r="J12" s="50"/>
      <c r="K12" s="27"/>
      <c r="L12" s="50"/>
      <c r="M12" s="52"/>
      <c r="N12" s="14"/>
      <c r="O12" s="50"/>
      <c r="P12" s="16"/>
    </row>
    <row r="13" spans="1:16" s="39" customFormat="1" x14ac:dyDescent="0.25">
      <c r="A13" s="46" t="s">
        <v>1</v>
      </c>
      <c r="B13" s="13" t="s">
        <v>1</v>
      </c>
      <c r="C13" s="50" t="s">
        <v>87</v>
      </c>
      <c r="D13" s="50" t="s">
        <v>87</v>
      </c>
      <c r="E13" s="50" t="s">
        <v>87</v>
      </c>
      <c r="F13" s="50" t="s">
        <v>87</v>
      </c>
      <c r="G13" s="50" t="s">
        <v>87</v>
      </c>
      <c r="H13" s="50" t="s">
        <v>87</v>
      </c>
      <c r="I13" s="50" t="s">
        <v>87</v>
      </c>
      <c r="J13" s="50"/>
      <c r="K13" s="27"/>
      <c r="L13" s="50"/>
      <c r="M13" s="52"/>
      <c r="N13" s="14"/>
      <c r="O13" s="50"/>
      <c r="P13" s="16"/>
    </row>
    <row r="14" spans="1:16" s="39" customFormat="1" x14ac:dyDescent="0.25">
      <c r="A14" s="46">
        <v>2</v>
      </c>
      <c r="B14" s="29" t="s">
        <v>90</v>
      </c>
      <c r="C14" s="50" t="s">
        <v>87</v>
      </c>
      <c r="D14" s="50" t="s">
        <v>87</v>
      </c>
      <c r="E14" s="50" t="s">
        <v>87</v>
      </c>
      <c r="F14" s="50" t="s">
        <v>87</v>
      </c>
      <c r="G14" s="50" t="s">
        <v>87</v>
      </c>
      <c r="H14" s="50" t="s">
        <v>87</v>
      </c>
      <c r="I14" s="50" t="s">
        <v>87</v>
      </c>
      <c r="J14" s="50"/>
      <c r="K14" s="50"/>
      <c r="L14" s="50"/>
      <c r="M14" s="50"/>
      <c r="N14" s="50"/>
      <c r="O14" s="50"/>
      <c r="P14" s="50"/>
    </row>
    <row r="15" spans="1:16" s="39" customFormat="1" x14ac:dyDescent="0.25">
      <c r="A15" s="46" t="s">
        <v>66</v>
      </c>
      <c r="B15" s="13" t="s">
        <v>60</v>
      </c>
      <c r="C15" s="50" t="s">
        <v>87</v>
      </c>
      <c r="D15" s="50" t="s">
        <v>87</v>
      </c>
      <c r="E15" s="50" t="s">
        <v>87</v>
      </c>
      <c r="F15" s="50" t="s">
        <v>87</v>
      </c>
      <c r="G15" s="50" t="s">
        <v>87</v>
      </c>
      <c r="H15" s="50" t="s">
        <v>87</v>
      </c>
      <c r="I15" s="50" t="s">
        <v>87</v>
      </c>
      <c r="J15" s="50"/>
      <c r="K15" s="27"/>
      <c r="L15" s="50"/>
      <c r="M15" s="52"/>
      <c r="N15" s="14"/>
      <c r="O15" s="50"/>
      <c r="P15" s="16"/>
    </row>
    <row r="16" spans="1:16" s="39" customFormat="1" x14ac:dyDescent="0.25">
      <c r="A16" s="46" t="s">
        <v>67</v>
      </c>
      <c r="B16" s="13" t="s">
        <v>61</v>
      </c>
      <c r="C16" s="50" t="s">
        <v>87</v>
      </c>
      <c r="D16" s="50" t="s">
        <v>87</v>
      </c>
      <c r="E16" s="50" t="s">
        <v>87</v>
      </c>
      <c r="F16" s="50" t="s">
        <v>87</v>
      </c>
      <c r="G16" s="50" t="s">
        <v>87</v>
      </c>
      <c r="H16" s="50" t="s">
        <v>87</v>
      </c>
      <c r="I16" s="50" t="s">
        <v>87</v>
      </c>
      <c r="J16" s="50"/>
      <c r="K16" s="27"/>
      <c r="L16" s="50"/>
      <c r="M16" s="52"/>
      <c r="N16" s="14"/>
      <c r="O16" s="50"/>
      <c r="P16" s="16"/>
    </row>
    <row r="17" spans="1:16" s="39" customFormat="1" x14ac:dyDescent="0.25">
      <c r="A17" s="46" t="s">
        <v>1</v>
      </c>
      <c r="B17" s="13" t="s">
        <v>1</v>
      </c>
      <c r="C17" s="50" t="s">
        <v>87</v>
      </c>
      <c r="D17" s="50" t="s">
        <v>87</v>
      </c>
      <c r="E17" s="50" t="s">
        <v>87</v>
      </c>
      <c r="F17" s="50" t="s">
        <v>87</v>
      </c>
      <c r="G17" s="50" t="s">
        <v>87</v>
      </c>
      <c r="H17" s="50" t="s">
        <v>87</v>
      </c>
      <c r="I17" s="50" t="s">
        <v>87</v>
      </c>
      <c r="J17" s="50"/>
      <c r="K17" s="27"/>
      <c r="L17" s="50"/>
      <c r="M17" s="52"/>
      <c r="N17" s="14"/>
      <c r="O17" s="50"/>
      <c r="P17" s="16"/>
    </row>
    <row r="18" spans="1:16" x14ac:dyDescent="0.25">
      <c r="A18" s="46">
        <v>3</v>
      </c>
      <c r="B18" s="30" t="s">
        <v>16</v>
      </c>
      <c r="C18" s="50" t="s">
        <v>87</v>
      </c>
      <c r="D18" s="50" t="s">
        <v>87</v>
      </c>
      <c r="E18" s="50" t="s">
        <v>87</v>
      </c>
      <c r="F18" s="50" t="s">
        <v>87</v>
      </c>
      <c r="G18" s="50" t="s">
        <v>87</v>
      </c>
      <c r="H18" s="50" t="s">
        <v>87</v>
      </c>
      <c r="I18" s="50" t="s">
        <v>87</v>
      </c>
      <c r="J18" s="50"/>
      <c r="K18" s="50"/>
      <c r="L18" s="50"/>
      <c r="M18" s="50"/>
      <c r="N18" s="50"/>
      <c r="O18" s="50"/>
      <c r="P18" s="50"/>
    </row>
    <row r="19" spans="1:16" x14ac:dyDescent="0.25">
      <c r="A19" s="46" t="s">
        <v>68</v>
      </c>
      <c r="B19" s="13" t="s">
        <v>60</v>
      </c>
      <c r="C19" s="50" t="s">
        <v>87</v>
      </c>
      <c r="D19" s="50" t="s">
        <v>87</v>
      </c>
      <c r="E19" s="50" t="s">
        <v>87</v>
      </c>
      <c r="F19" s="50" t="s">
        <v>87</v>
      </c>
      <c r="G19" s="50" t="s">
        <v>87</v>
      </c>
      <c r="H19" s="50" t="s">
        <v>87</v>
      </c>
      <c r="I19" s="50" t="s">
        <v>87</v>
      </c>
      <c r="J19" s="50"/>
      <c r="K19" s="27"/>
      <c r="L19" s="50"/>
      <c r="M19" s="28"/>
      <c r="N19" s="14"/>
      <c r="O19" s="50"/>
      <c r="P19" s="16"/>
    </row>
    <row r="20" spans="1:16" s="5" customFormat="1" x14ac:dyDescent="0.25">
      <c r="A20" s="46" t="s">
        <v>69</v>
      </c>
      <c r="B20" s="13" t="s">
        <v>61</v>
      </c>
      <c r="C20" s="50" t="s">
        <v>87</v>
      </c>
      <c r="D20" s="50" t="s">
        <v>87</v>
      </c>
      <c r="E20" s="50" t="s">
        <v>87</v>
      </c>
      <c r="F20" s="50" t="s">
        <v>87</v>
      </c>
      <c r="G20" s="50" t="s">
        <v>87</v>
      </c>
      <c r="H20" s="50" t="s">
        <v>87</v>
      </c>
      <c r="I20" s="50" t="s">
        <v>87</v>
      </c>
      <c r="J20" s="50"/>
      <c r="K20" s="27"/>
      <c r="L20" s="50"/>
      <c r="M20" s="28"/>
      <c r="N20" s="14"/>
      <c r="O20" s="50"/>
      <c r="P20" s="16"/>
    </row>
    <row r="21" spans="1:16" x14ac:dyDescent="0.25">
      <c r="A21" s="46" t="s">
        <v>1</v>
      </c>
      <c r="B21" s="13" t="s">
        <v>1</v>
      </c>
      <c r="C21" s="50" t="s">
        <v>87</v>
      </c>
      <c r="D21" s="50" t="s">
        <v>87</v>
      </c>
      <c r="E21" s="50" t="s">
        <v>87</v>
      </c>
      <c r="F21" s="50" t="s">
        <v>87</v>
      </c>
      <c r="G21" s="50" t="s">
        <v>87</v>
      </c>
      <c r="H21" s="50" t="s">
        <v>87</v>
      </c>
      <c r="I21" s="50" t="s">
        <v>87</v>
      </c>
      <c r="J21" s="50"/>
      <c r="K21" s="27"/>
      <c r="L21" s="50"/>
      <c r="M21" s="28"/>
      <c r="N21" s="14"/>
      <c r="O21" s="50"/>
      <c r="P21" s="16"/>
    </row>
    <row r="22" spans="1:16" x14ac:dyDescent="0.25">
      <c r="A22" s="46">
        <v>4</v>
      </c>
      <c r="B22" s="13" t="s">
        <v>5</v>
      </c>
      <c r="C22" s="50" t="s">
        <v>87</v>
      </c>
      <c r="D22" s="50" t="s">
        <v>87</v>
      </c>
      <c r="E22" s="50" t="s">
        <v>87</v>
      </c>
      <c r="F22" s="50" t="s">
        <v>87</v>
      </c>
      <c r="G22" s="50" t="s">
        <v>87</v>
      </c>
      <c r="H22" s="50" t="s">
        <v>87</v>
      </c>
      <c r="I22" s="50" t="s">
        <v>87</v>
      </c>
      <c r="J22" s="50"/>
      <c r="K22" s="27"/>
      <c r="L22" s="50"/>
      <c r="M22" s="50"/>
      <c r="N22" s="50"/>
      <c r="O22" s="50"/>
      <c r="P22" s="16"/>
    </row>
    <row r="23" spans="1:16" x14ac:dyDescent="0.25">
      <c r="A23" s="46" t="s">
        <v>86</v>
      </c>
      <c r="B23" s="13" t="s">
        <v>60</v>
      </c>
      <c r="C23" s="50" t="s">
        <v>87</v>
      </c>
      <c r="D23" s="50" t="s">
        <v>87</v>
      </c>
      <c r="E23" s="50" t="s">
        <v>87</v>
      </c>
      <c r="F23" s="50" t="s">
        <v>87</v>
      </c>
      <c r="G23" s="50" t="s">
        <v>87</v>
      </c>
      <c r="H23" s="50" t="s">
        <v>87</v>
      </c>
      <c r="I23" s="50" t="s">
        <v>87</v>
      </c>
      <c r="J23" s="50"/>
      <c r="K23" s="27"/>
      <c r="L23" s="50"/>
      <c r="M23" s="52"/>
      <c r="N23" s="14"/>
      <c r="O23" s="50"/>
      <c r="P23" s="16"/>
    </row>
    <row r="24" spans="1:16" s="5" customFormat="1" x14ac:dyDescent="0.25">
      <c r="A24" s="46" t="s">
        <v>105</v>
      </c>
      <c r="B24" s="13" t="s">
        <v>61</v>
      </c>
      <c r="C24" s="50" t="s">
        <v>87</v>
      </c>
      <c r="D24" s="50" t="s">
        <v>87</v>
      </c>
      <c r="E24" s="50" t="s">
        <v>87</v>
      </c>
      <c r="F24" s="50" t="s">
        <v>87</v>
      </c>
      <c r="G24" s="50" t="s">
        <v>87</v>
      </c>
      <c r="H24" s="50" t="s">
        <v>87</v>
      </c>
      <c r="I24" s="50" t="s">
        <v>87</v>
      </c>
      <c r="J24" s="50"/>
      <c r="K24" s="27"/>
      <c r="L24" s="50"/>
      <c r="M24" s="52"/>
      <c r="N24" s="14"/>
      <c r="O24" s="50"/>
      <c r="P24" s="16"/>
    </row>
    <row r="25" spans="1:16" x14ac:dyDescent="0.25">
      <c r="A25" s="46" t="s">
        <v>1</v>
      </c>
      <c r="B25" s="13" t="s">
        <v>1</v>
      </c>
      <c r="C25" s="50"/>
      <c r="D25" s="27"/>
      <c r="E25" s="50"/>
      <c r="F25" s="52"/>
      <c r="G25" s="14"/>
      <c r="H25" s="50"/>
      <c r="I25" s="16"/>
      <c r="J25" s="50"/>
      <c r="K25" s="27"/>
      <c r="L25" s="50"/>
      <c r="M25" s="52"/>
      <c r="N25" s="14"/>
      <c r="O25" s="50"/>
      <c r="P25" s="16"/>
    </row>
    <row r="26" spans="1:16" ht="31.5" x14ac:dyDescent="0.25">
      <c r="A26" s="46"/>
      <c r="B26" s="38" t="s">
        <v>38</v>
      </c>
      <c r="C26" s="21"/>
      <c r="D26" s="50"/>
      <c r="E26" s="50"/>
      <c r="F26" s="50"/>
      <c r="G26" s="1"/>
      <c r="H26" s="55"/>
      <c r="I26" s="55" t="s">
        <v>87</v>
      </c>
      <c r="J26" s="21"/>
      <c r="K26" s="50"/>
      <c r="L26" s="50"/>
      <c r="M26" s="50"/>
      <c r="N26" s="1"/>
      <c r="O26" s="55"/>
      <c r="P26" s="55">
        <f>P9+P23</f>
        <v>0</v>
      </c>
    </row>
    <row r="27" spans="1:16" x14ac:dyDescent="0.25">
      <c r="D27" s="5"/>
      <c r="J27" s="24"/>
      <c r="K27" s="24"/>
    </row>
    <row r="28" spans="1:16" x14ac:dyDescent="0.25">
      <c r="A28" s="129"/>
      <c r="B28" s="129"/>
      <c r="C28" s="129"/>
      <c r="D28" s="129"/>
      <c r="E28" s="129"/>
      <c r="F28" s="129"/>
      <c r="G28" s="129"/>
      <c r="H28" s="42"/>
      <c r="I28" s="26"/>
      <c r="J28" s="39"/>
      <c r="K28" s="39"/>
      <c r="L28" s="39"/>
      <c r="M28" s="39"/>
      <c r="N28" s="39"/>
      <c r="O28" s="39"/>
      <c r="P28" s="39"/>
    </row>
    <row r="29" spans="1:16" x14ac:dyDescent="0.25">
      <c r="A29" s="129"/>
      <c r="B29" s="129"/>
      <c r="C29" s="129"/>
      <c r="D29" s="129"/>
      <c r="E29" s="129"/>
      <c r="F29" s="129"/>
      <c r="G29" s="129"/>
      <c r="H29" s="42"/>
      <c r="I29" s="26"/>
      <c r="J29" s="39"/>
      <c r="K29" s="39"/>
      <c r="L29" s="39"/>
      <c r="M29" s="39"/>
      <c r="N29" s="39"/>
      <c r="O29" s="39"/>
      <c r="P29" s="39"/>
    </row>
    <row r="30" spans="1:16" x14ac:dyDescent="0.25">
      <c r="A30" s="129"/>
      <c r="B30" s="129"/>
      <c r="C30" s="129"/>
      <c r="D30" s="129"/>
      <c r="E30" s="129"/>
      <c r="F30" s="129"/>
      <c r="G30" s="129"/>
      <c r="H30" s="53"/>
      <c r="I30" s="26"/>
      <c r="J30" s="39"/>
      <c r="K30" s="39"/>
      <c r="L30" s="39"/>
      <c r="M30" s="39"/>
      <c r="N30" s="39"/>
      <c r="O30" s="39"/>
      <c r="P30" s="39"/>
    </row>
    <row r="31" spans="1:16" x14ac:dyDescent="0.25">
      <c r="A31" s="125"/>
      <c r="B31" s="125"/>
      <c r="C31" s="125"/>
      <c r="D31" s="125"/>
      <c r="E31" s="125"/>
      <c r="F31" s="125"/>
      <c r="G31" s="125"/>
      <c r="H31" s="42"/>
      <c r="I31" s="26"/>
      <c r="J31" s="39"/>
      <c r="K31" s="39"/>
      <c r="L31" s="39"/>
      <c r="M31" s="39"/>
      <c r="N31" s="39"/>
      <c r="O31" s="39"/>
      <c r="P31" s="39"/>
    </row>
    <row r="32" spans="1:16" x14ac:dyDescent="0.25">
      <c r="A32" s="122"/>
      <c r="B32" s="126"/>
      <c r="C32" s="126"/>
      <c r="D32" s="126"/>
      <c r="E32" s="126"/>
      <c r="F32" s="126"/>
      <c r="G32" s="126"/>
      <c r="H32" s="42"/>
      <c r="I32" s="26"/>
      <c r="J32" s="39"/>
      <c r="K32" s="39"/>
      <c r="L32" s="39"/>
      <c r="M32" s="39"/>
      <c r="N32" s="39"/>
      <c r="O32" s="39"/>
      <c r="P32" s="39"/>
    </row>
    <row r="33" spans="1:7" x14ac:dyDescent="0.25">
      <c r="A33" s="122"/>
      <c r="B33" s="123"/>
      <c r="C33" s="123"/>
      <c r="D33" s="123"/>
      <c r="E33" s="123"/>
      <c r="F33" s="123"/>
      <c r="G33" s="123"/>
    </row>
    <row r="34" spans="1:7" x14ac:dyDescent="0.25">
      <c r="A34" s="124"/>
      <c r="B34" s="124"/>
      <c r="C34" s="124"/>
      <c r="D34" s="124"/>
      <c r="E34" s="124"/>
      <c r="F34" s="124"/>
      <c r="G34" s="124"/>
    </row>
    <row r="35" spans="1:7" x14ac:dyDescent="0.25">
      <c r="B35" s="53"/>
    </row>
    <row r="39" spans="1:7" x14ac:dyDescent="0.25">
      <c r="B39" s="53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tabSelected="1" zoomScale="70" zoomScaleNormal="70" zoomScaleSheetLayoutView="70" workbookViewId="0">
      <selection activeCell="F20" sqref="F20:O22"/>
    </sheetView>
  </sheetViews>
  <sheetFormatPr defaultRowHeight="15.75" x14ac:dyDescent="0.25"/>
  <cols>
    <col min="1" max="1" width="7.75" style="43" customWidth="1"/>
    <col min="2" max="2" width="28.125" style="79" customWidth="1"/>
    <col min="3" max="3" width="14" style="80" customWidth="1"/>
    <col min="4" max="4" width="23.5" style="79" customWidth="1"/>
    <col min="5" max="5" width="13.625" style="80" customWidth="1"/>
    <col min="6" max="6" width="8.5" style="81" customWidth="1"/>
    <col min="7" max="10" width="8.5" style="82" customWidth="1"/>
    <col min="11" max="11" width="13.875" style="82" customWidth="1"/>
    <col min="12" max="12" width="16.75" style="82" customWidth="1"/>
    <col min="13" max="13" width="15.125" style="82" customWidth="1"/>
    <col min="14" max="16384" width="9" style="4"/>
  </cols>
  <sheetData>
    <row r="1" spans="1:14" ht="18.75" x14ac:dyDescent="0.25">
      <c r="M1" s="83" t="s">
        <v>33</v>
      </c>
    </row>
    <row r="2" spans="1:14" ht="18.75" x14ac:dyDescent="0.3">
      <c r="M2" s="84" t="s">
        <v>31</v>
      </c>
    </row>
    <row r="3" spans="1:14" ht="18.75" x14ac:dyDescent="0.3">
      <c r="M3" s="84" t="s">
        <v>32</v>
      </c>
    </row>
    <row r="4" spans="1:14" ht="56.25" customHeight="1" x14ac:dyDescent="0.25">
      <c r="B4" s="166" t="s">
        <v>34</v>
      </c>
      <c r="C4" s="166"/>
      <c r="D4" s="166"/>
      <c r="E4" s="166"/>
      <c r="F4" s="166"/>
      <c r="G4" s="166"/>
      <c r="H4" s="166"/>
      <c r="I4" s="166"/>
      <c r="J4" s="166"/>
      <c r="K4" s="85"/>
      <c r="L4" s="85"/>
      <c r="M4" s="85"/>
    </row>
    <row r="5" spans="1:14" ht="18.75" x14ac:dyDescent="0.3">
      <c r="A5" s="139"/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</row>
    <row r="6" spans="1:14" x14ac:dyDescent="0.25">
      <c r="A6" s="140" t="str">
        <f>'т1 '!A6:P6</f>
        <v>Инвестиционная программа АО Чеченэнерго</v>
      </c>
      <c r="B6" s="140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</row>
    <row r="7" spans="1:14" x14ac:dyDescent="0.25">
      <c r="A7" s="140" t="str">
        <f>'т1 '!A7:P7</f>
        <v xml:space="preserve"> полное наименование субъекта электроэнергетики</v>
      </c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</row>
    <row r="8" spans="1:14" x14ac:dyDescent="0.25">
      <c r="A8" s="140" t="s">
        <v>180</v>
      </c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</row>
    <row r="9" spans="1:14" ht="32.25" customHeight="1" x14ac:dyDescent="0.25">
      <c r="A9" s="158" t="s">
        <v>169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  <c r="M9" s="158"/>
    </row>
    <row r="10" spans="1:14" x14ac:dyDescent="0.25">
      <c r="A10" s="105" t="s">
        <v>159</v>
      </c>
      <c r="B10" s="105"/>
      <c r="C10" s="105"/>
      <c r="D10" s="105" t="s">
        <v>170</v>
      </c>
      <c r="E10" s="105"/>
      <c r="F10" s="105"/>
      <c r="G10" s="105"/>
      <c r="H10" s="105"/>
      <c r="I10" s="105"/>
      <c r="J10" s="105"/>
      <c r="K10" s="105"/>
      <c r="L10" s="105"/>
      <c r="M10" s="105"/>
    </row>
    <row r="11" spans="1:14" x14ac:dyDescent="0.25">
      <c r="A11" s="158" t="s">
        <v>181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158"/>
    </row>
    <row r="12" spans="1:14" x14ac:dyDescent="0.25">
      <c r="A12" s="158" t="s">
        <v>147</v>
      </c>
      <c r="B12" s="158"/>
      <c r="C12" s="158"/>
      <c r="D12" s="158"/>
      <c r="E12" s="158"/>
      <c r="F12" s="158"/>
      <c r="G12" s="158"/>
      <c r="H12" s="158"/>
      <c r="I12" s="158"/>
      <c r="J12" s="158"/>
      <c r="K12" s="158"/>
      <c r="L12" s="158"/>
      <c r="M12" s="158"/>
    </row>
    <row r="13" spans="1:14" x14ac:dyDescent="0.25">
      <c r="A13" s="158" t="s">
        <v>110</v>
      </c>
      <c r="B13" s="158"/>
      <c r="C13" s="158"/>
      <c r="D13" s="158"/>
      <c r="E13" s="158"/>
      <c r="F13" s="158"/>
      <c r="G13" s="158"/>
      <c r="H13" s="158"/>
      <c r="I13" s="158"/>
      <c r="J13" s="158"/>
      <c r="K13" s="158"/>
      <c r="L13" s="158"/>
      <c r="M13" s="158"/>
    </row>
    <row r="14" spans="1:14" x14ac:dyDescent="0.25">
      <c r="A14" s="158" t="s">
        <v>179</v>
      </c>
      <c r="B14" s="158"/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158"/>
    </row>
    <row r="15" spans="1:14" ht="15.75" customHeight="1" x14ac:dyDescent="0.25">
      <c r="A15" s="158" t="str">
        <f>'т1 '!A15:P15</f>
        <v xml:space="preserve">       строительство и (или) реконструкция</v>
      </c>
      <c r="B15" s="158"/>
      <c r="C15" s="158"/>
      <c r="D15" s="158"/>
      <c r="E15" s="158"/>
      <c r="F15" s="158"/>
      <c r="G15" s="158"/>
      <c r="H15" s="158"/>
      <c r="I15" s="158"/>
      <c r="J15" s="158"/>
      <c r="K15" s="158"/>
      <c r="L15" s="158"/>
      <c r="M15" s="158"/>
    </row>
    <row r="16" spans="1:14" ht="67.5" customHeight="1" x14ac:dyDescent="0.25">
      <c r="A16" s="160" t="s">
        <v>42</v>
      </c>
      <c r="B16" s="161"/>
      <c r="C16" s="161"/>
      <c r="D16" s="162"/>
      <c r="E16" s="86"/>
      <c r="F16" s="88"/>
      <c r="G16" s="88"/>
      <c r="H16" s="88"/>
      <c r="I16" s="88"/>
      <c r="J16" s="88"/>
      <c r="K16" s="89"/>
      <c r="L16" s="88"/>
      <c r="M16" s="89"/>
      <c r="N16" s="39"/>
    </row>
    <row r="17" spans="1:15" ht="57" customHeight="1" x14ac:dyDescent="0.25">
      <c r="A17" s="67" t="s">
        <v>0</v>
      </c>
      <c r="B17" s="74" t="s">
        <v>41</v>
      </c>
      <c r="C17" s="90" t="s">
        <v>29</v>
      </c>
      <c r="D17" s="91" t="s">
        <v>30</v>
      </c>
      <c r="E17" s="78"/>
      <c r="F17" s="93"/>
      <c r="G17" s="93"/>
      <c r="H17" s="93"/>
      <c r="I17" s="93"/>
      <c r="J17" s="93"/>
      <c r="K17" s="87"/>
      <c r="L17" s="86"/>
      <c r="M17" s="87"/>
      <c r="N17" s="42"/>
    </row>
    <row r="18" spans="1:15" ht="17.25" customHeight="1" x14ac:dyDescent="0.25">
      <c r="A18" s="67">
        <v>1</v>
      </c>
      <c r="B18" s="74">
        <v>2</v>
      </c>
      <c r="C18" s="90">
        <v>3</v>
      </c>
      <c r="D18" s="74">
        <v>4</v>
      </c>
      <c r="E18" s="78"/>
      <c r="F18" s="86"/>
      <c r="G18" s="86"/>
      <c r="H18" s="86"/>
      <c r="I18" s="86"/>
      <c r="J18" s="86"/>
      <c r="K18" s="92"/>
      <c r="L18" s="92"/>
      <c r="M18" s="92"/>
      <c r="N18" s="39"/>
    </row>
    <row r="19" spans="1:15" ht="89.25" customHeight="1" x14ac:dyDescent="0.25">
      <c r="A19" s="68">
        <v>1</v>
      </c>
      <c r="B19" s="75" t="s">
        <v>43</v>
      </c>
      <c r="C19" s="76">
        <v>70</v>
      </c>
      <c r="D19" s="76">
        <f>т2!Q10</f>
        <v>70</v>
      </c>
      <c r="E19" s="78"/>
      <c r="F19" s="88"/>
      <c r="G19" s="88"/>
      <c r="H19" s="88"/>
      <c r="I19" s="88"/>
      <c r="J19" s="88"/>
      <c r="K19" s="92"/>
      <c r="L19" s="92"/>
      <c r="M19" s="92"/>
      <c r="N19" s="39"/>
    </row>
    <row r="20" spans="1:15" ht="33.75" customHeight="1" x14ac:dyDescent="0.25">
      <c r="A20" s="68">
        <v>2</v>
      </c>
      <c r="B20" s="75" t="s">
        <v>155</v>
      </c>
      <c r="C20" s="76">
        <v>14</v>
      </c>
      <c r="D20" s="77">
        <f>D19*0.2</f>
        <v>14</v>
      </c>
      <c r="E20" s="78"/>
      <c r="F20" s="163" t="s">
        <v>121</v>
      </c>
      <c r="G20" s="164"/>
      <c r="H20" s="164"/>
      <c r="I20" s="164"/>
      <c r="J20" s="164"/>
      <c r="K20" s="164"/>
      <c r="L20" s="164"/>
      <c r="M20" s="164"/>
      <c r="N20" s="164"/>
      <c r="O20" s="165"/>
    </row>
    <row r="21" spans="1:15" ht="114" customHeight="1" x14ac:dyDescent="0.25">
      <c r="A21" s="68">
        <v>3</v>
      </c>
      <c r="B21" s="75" t="s">
        <v>140</v>
      </c>
      <c r="C21" s="76">
        <v>84</v>
      </c>
      <c r="D21" s="77">
        <f>D19+D20</f>
        <v>84</v>
      </c>
      <c r="E21" s="78"/>
      <c r="F21" s="106">
        <v>2018</v>
      </c>
      <c r="G21" s="106">
        <v>2019</v>
      </c>
      <c r="H21" s="106">
        <v>2020</v>
      </c>
      <c r="I21" s="106">
        <v>2021</v>
      </c>
      <c r="J21" s="106">
        <v>2022</v>
      </c>
      <c r="K21" s="106">
        <v>2023</v>
      </c>
      <c r="L21" s="106">
        <v>2024</v>
      </c>
      <c r="M21" s="106">
        <v>2025</v>
      </c>
      <c r="N21" s="106">
        <v>2026</v>
      </c>
      <c r="O21" s="106">
        <v>2027</v>
      </c>
    </row>
    <row r="22" spans="1:15" ht="49.5" customHeight="1" x14ac:dyDescent="0.25">
      <c r="A22" s="69" t="s">
        <v>107</v>
      </c>
      <c r="B22" s="94" t="s">
        <v>141</v>
      </c>
      <c r="C22" s="76">
        <v>102.881927309616</v>
      </c>
      <c r="D22" s="77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108.09038866750542</v>
      </c>
      <c r="E22" s="95"/>
      <c r="F22" s="119">
        <v>105.3</v>
      </c>
      <c r="G22" s="120">
        <v>106.8</v>
      </c>
      <c r="H22" s="120">
        <v>106.2</v>
      </c>
      <c r="I22" s="121">
        <v>105.1</v>
      </c>
      <c r="J22" s="172">
        <v>105.10035646544816</v>
      </c>
      <c r="K22" s="118">
        <v>104.90017622301767</v>
      </c>
      <c r="L22" s="107">
        <v>104.70002730372529</v>
      </c>
      <c r="M22" s="107">
        <v>104.70002730372529</v>
      </c>
      <c r="N22" s="107">
        <v>104.70002730372529</v>
      </c>
      <c r="O22" s="107">
        <v>104.70002730372529</v>
      </c>
    </row>
    <row r="23" spans="1:15" ht="46.5" customHeight="1" x14ac:dyDescent="0.25">
      <c r="A23" s="69" t="s">
        <v>108</v>
      </c>
      <c r="B23" s="96" t="s">
        <v>142</v>
      </c>
      <c r="C23" s="76">
        <v>0</v>
      </c>
      <c r="D23" s="76">
        <v>0</v>
      </c>
      <c r="E23" s="82"/>
      <c r="F23" s="88"/>
      <c r="G23" s="88"/>
      <c r="H23" s="88"/>
      <c r="I23" s="88"/>
      <c r="J23" s="88"/>
    </row>
    <row r="24" spans="1:15" ht="43.5" customHeight="1" x14ac:dyDescent="0.25">
      <c r="A24" s="69" t="s">
        <v>109</v>
      </c>
      <c r="B24" s="96" t="s">
        <v>143</v>
      </c>
      <c r="C24" s="76">
        <v>84</v>
      </c>
      <c r="D24" s="107">
        <f>D21-D23</f>
        <v>84</v>
      </c>
      <c r="E24" s="82"/>
      <c r="F24" s="88"/>
      <c r="G24" s="88"/>
      <c r="H24" s="88"/>
      <c r="I24" s="88"/>
      <c r="J24" s="88"/>
    </row>
    <row r="25" spans="1:15" ht="62.25" customHeight="1" x14ac:dyDescent="0.25">
      <c r="A25" s="69" t="s">
        <v>106</v>
      </c>
      <c r="B25" s="96" t="s">
        <v>144</v>
      </c>
      <c r="C25" s="76">
        <v>72.305101060162087</v>
      </c>
      <c r="D25" s="107">
        <f>SUM(D26:D36)</f>
        <v>9802.305101060163</v>
      </c>
      <c r="E25" s="82"/>
      <c r="F25" s="97"/>
      <c r="G25" s="97"/>
      <c r="H25" s="97"/>
      <c r="I25" s="97"/>
      <c r="J25" s="97"/>
    </row>
    <row r="26" spans="1:15" ht="16.5" x14ac:dyDescent="0.25">
      <c r="A26" s="69" t="s">
        <v>39</v>
      </c>
      <c r="B26" s="170" t="s">
        <v>182</v>
      </c>
      <c r="C26" s="76">
        <v>0</v>
      </c>
      <c r="D26" s="76">
        <f>VLOOKUP($D$10,'[1]Формат ИПР'!$D:$DG,66,0)*1000</f>
        <v>0</v>
      </c>
      <c r="E26" s="82"/>
      <c r="F26" s="82"/>
    </row>
    <row r="27" spans="1:15" ht="16.5" x14ac:dyDescent="0.25">
      <c r="A27" s="69" t="s">
        <v>40</v>
      </c>
      <c r="B27" s="170" t="s">
        <v>183</v>
      </c>
      <c r="C27" s="76">
        <v>0</v>
      </c>
      <c r="D27" s="76">
        <f>VLOOKUP($D$10,'[1]Формат ИПР'!$D:$DG,68,0)*1000</f>
        <v>0</v>
      </c>
      <c r="E27" s="82"/>
      <c r="F27" s="82"/>
    </row>
    <row r="28" spans="1:15" ht="16.5" x14ac:dyDescent="0.25">
      <c r="A28" s="69" t="s">
        <v>44</v>
      </c>
      <c r="B28" s="170" t="s">
        <v>184</v>
      </c>
      <c r="C28" s="76">
        <v>0</v>
      </c>
      <c r="D28" s="76">
        <f>VLOOKUP($D$10,'[1]Формат ИПР'!$D:$DG,70,0)*1000</f>
        <v>0</v>
      </c>
      <c r="E28" s="89"/>
      <c r="F28" s="82"/>
    </row>
    <row r="29" spans="1:15" ht="16.5" x14ac:dyDescent="0.25">
      <c r="A29" s="69" t="s">
        <v>119</v>
      </c>
      <c r="B29" s="170" t="s">
        <v>185</v>
      </c>
      <c r="C29" s="76">
        <v>72.305101060162087</v>
      </c>
      <c r="D29" s="76">
        <f>VLOOKUP($D$10,'[1]Формат ИПР'!$D:$DG,72,0)*1000</f>
        <v>72.305101060162087</v>
      </c>
      <c r="E29" s="89"/>
      <c r="F29" s="82"/>
    </row>
    <row r="30" spans="1:15" ht="16.5" x14ac:dyDescent="0.25">
      <c r="A30" s="69" t="s">
        <v>120</v>
      </c>
      <c r="B30" s="170" t="s">
        <v>186</v>
      </c>
      <c r="C30" s="76">
        <v>0</v>
      </c>
      <c r="D30" s="76">
        <f>VLOOKUP($D$10,'[1]Формат ИПР'!$D:$DG,74,0)*1000</f>
        <v>9730</v>
      </c>
      <c r="E30" s="89"/>
      <c r="F30" s="82"/>
    </row>
    <row r="31" spans="1:15" ht="16.5" x14ac:dyDescent="0.25">
      <c r="A31" s="69" t="s">
        <v>187</v>
      </c>
      <c r="B31" s="170" t="s">
        <v>188</v>
      </c>
      <c r="C31" s="76"/>
      <c r="D31" s="76">
        <f>VLOOKUP($D$10,'[1]Формат ИПР'!$D:$DG,75,0)*1000</f>
        <v>0</v>
      </c>
      <c r="E31" s="89"/>
      <c r="F31" s="82"/>
    </row>
    <row r="32" spans="1:15" ht="16.5" x14ac:dyDescent="0.25">
      <c r="A32" s="69" t="s">
        <v>189</v>
      </c>
      <c r="B32" s="170" t="s">
        <v>190</v>
      </c>
      <c r="C32" s="76"/>
      <c r="D32" s="76">
        <f>VLOOKUP($D$10,'[1]Формат ИПР'!$D:$DG,77,0)*1000</f>
        <v>0</v>
      </c>
      <c r="E32" s="89"/>
      <c r="F32" s="82"/>
    </row>
    <row r="33" spans="1:13" ht="16.5" x14ac:dyDescent="0.25">
      <c r="A33" s="69" t="s">
        <v>191</v>
      </c>
      <c r="B33" s="170" t="s">
        <v>192</v>
      </c>
      <c r="C33" s="76"/>
      <c r="D33" s="76">
        <f>VLOOKUP($D$10,'[1]Формат ИПР'!$D:$DG,79,0)*1000</f>
        <v>0</v>
      </c>
      <c r="E33" s="89"/>
      <c r="F33" s="82"/>
    </row>
    <row r="34" spans="1:13" ht="16.5" x14ac:dyDescent="0.25">
      <c r="A34" s="69" t="s">
        <v>193</v>
      </c>
      <c r="B34" s="170" t="s">
        <v>194</v>
      </c>
      <c r="C34" s="76"/>
      <c r="D34" s="76">
        <f>VLOOKUP($D$10,'[1]Формат ИПР'!$D:$DG,81,0)*1000</f>
        <v>0</v>
      </c>
      <c r="E34" s="89"/>
      <c r="F34" s="82"/>
    </row>
    <row r="35" spans="1:13" ht="16.5" x14ac:dyDescent="0.25">
      <c r="A35" s="69" t="s">
        <v>195</v>
      </c>
      <c r="B35" s="170" t="s">
        <v>196</v>
      </c>
      <c r="C35" s="76"/>
      <c r="D35" s="76">
        <f>VLOOKUP($D$10,'[1]Формат ИПР'!$D:$DG,83,0)*1000</f>
        <v>0</v>
      </c>
      <c r="E35" s="89"/>
      <c r="F35" s="82"/>
    </row>
    <row r="36" spans="1:13" ht="16.5" x14ac:dyDescent="0.25">
      <c r="A36" s="69" t="s">
        <v>197</v>
      </c>
      <c r="B36" s="170" t="s">
        <v>198</v>
      </c>
      <c r="C36" s="171"/>
      <c r="D36" s="76">
        <v>0</v>
      </c>
      <c r="E36" s="98"/>
      <c r="F36" s="82"/>
    </row>
    <row r="37" spans="1:13" x14ac:dyDescent="0.25">
      <c r="A37" s="48"/>
      <c r="B37" s="99"/>
      <c r="C37" s="168"/>
      <c r="D37" s="168"/>
      <c r="E37" s="103"/>
    </row>
    <row r="38" spans="1:13" ht="18" x14ac:dyDescent="0.25">
      <c r="A38" s="169" t="s">
        <v>94</v>
      </c>
      <c r="B38" s="169"/>
      <c r="C38" s="169"/>
      <c r="D38" s="169"/>
      <c r="E38" s="169"/>
    </row>
    <row r="39" spans="1:13" ht="36" customHeight="1" x14ac:dyDescent="0.25">
      <c r="A39" s="159" t="s">
        <v>91</v>
      </c>
      <c r="B39" s="159"/>
      <c r="C39" s="159"/>
      <c r="D39" s="159"/>
      <c r="E39" s="159"/>
    </row>
    <row r="40" spans="1:13" ht="31.5" customHeight="1" x14ac:dyDescent="0.25">
      <c r="A40" s="159" t="s">
        <v>92</v>
      </c>
      <c r="B40" s="159"/>
      <c r="C40" s="159"/>
      <c r="D40" s="159"/>
      <c r="E40" s="159"/>
    </row>
    <row r="41" spans="1:13" s="39" customFormat="1" ht="69.75" customHeight="1" x14ac:dyDescent="0.25">
      <c r="A41" s="159" t="s">
        <v>93</v>
      </c>
      <c r="B41" s="159"/>
      <c r="C41" s="159"/>
      <c r="D41" s="159"/>
      <c r="E41" s="159"/>
      <c r="F41" s="87"/>
      <c r="G41" s="92"/>
      <c r="H41" s="92"/>
      <c r="I41" s="92"/>
      <c r="J41" s="92"/>
      <c r="K41" s="92"/>
      <c r="L41" s="92"/>
      <c r="M41" s="92"/>
    </row>
    <row r="42" spans="1:13" s="39" customFormat="1" ht="18.75" customHeight="1" x14ac:dyDescent="0.25">
      <c r="A42" s="129"/>
      <c r="B42" s="129"/>
      <c r="C42" s="129"/>
      <c r="D42" s="129"/>
      <c r="E42" s="129"/>
      <c r="F42" s="87"/>
      <c r="G42" s="92"/>
      <c r="H42" s="92"/>
      <c r="I42" s="92"/>
      <c r="J42" s="92"/>
      <c r="K42" s="92"/>
      <c r="L42" s="92"/>
      <c r="M42" s="92"/>
    </row>
    <row r="43" spans="1:13" x14ac:dyDescent="0.25">
      <c r="A43" s="167" t="s">
        <v>136</v>
      </c>
      <c r="B43" s="167"/>
      <c r="C43" s="167"/>
      <c r="D43" s="100"/>
      <c r="E43" s="100" t="s">
        <v>137</v>
      </c>
      <c r="F43" s="87"/>
      <c r="G43" s="92"/>
      <c r="H43" s="92"/>
      <c r="I43" s="92"/>
      <c r="J43" s="92"/>
      <c r="K43" s="92"/>
      <c r="L43" s="92"/>
    </row>
    <row r="44" spans="1:13" x14ac:dyDescent="0.25">
      <c r="A44" s="72"/>
      <c r="C44" s="78"/>
      <c r="D44" s="78" t="s">
        <v>122</v>
      </c>
      <c r="E44" s="100"/>
      <c r="F44" s="87"/>
      <c r="G44" s="92"/>
      <c r="H44" s="92"/>
      <c r="I44" s="92"/>
      <c r="J44" s="92"/>
      <c r="K44" s="92"/>
      <c r="L44" s="92"/>
    </row>
    <row r="45" spans="1:13" x14ac:dyDescent="0.25">
      <c r="A45" s="72"/>
      <c r="B45" s="78"/>
      <c r="C45" s="78"/>
      <c r="D45" s="100"/>
      <c r="E45" s="100"/>
      <c r="F45" s="87"/>
      <c r="G45" s="92"/>
      <c r="H45" s="92"/>
      <c r="I45" s="92"/>
      <c r="J45" s="92"/>
      <c r="K45" s="92"/>
      <c r="L45" s="92"/>
    </row>
    <row r="46" spans="1:13" x14ac:dyDescent="0.25">
      <c r="A46" s="167" t="s">
        <v>138</v>
      </c>
      <c r="B46" s="167"/>
      <c r="C46" s="167"/>
      <c r="D46" s="101"/>
      <c r="E46" s="101" t="s">
        <v>139</v>
      </c>
      <c r="F46" s="87"/>
      <c r="G46" s="92"/>
      <c r="H46" s="92"/>
      <c r="I46" s="92"/>
      <c r="J46" s="92"/>
      <c r="K46" s="92"/>
      <c r="L46" s="92"/>
    </row>
    <row r="47" spans="1:13" x14ac:dyDescent="0.25">
      <c r="A47" s="73"/>
      <c r="C47" s="78"/>
      <c r="D47" s="78" t="s">
        <v>122</v>
      </c>
      <c r="E47" s="102"/>
      <c r="F47" s="87"/>
      <c r="G47" s="92"/>
      <c r="H47" s="92"/>
      <c r="I47" s="92"/>
      <c r="J47" s="92"/>
      <c r="K47" s="92"/>
      <c r="L47" s="92"/>
    </row>
    <row r="48" spans="1:13" x14ac:dyDescent="0.25">
      <c r="A48" s="124"/>
      <c r="B48" s="124"/>
      <c r="C48" s="124"/>
      <c r="D48" s="124"/>
      <c r="E48" s="124"/>
    </row>
    <row r="49" spans="2:2" x14ac:dyDescent="0.25">
      <c r="B49" s="82"/>
    </row>
    <row r="53" spans="2:2" x14ac:dyDescent="0.25">
      <c r="B53" s="82"/>
    </row>
  </sheetData>
  <mergeCells count="22">
    <mergeCell ref="A43:C43"/>
    <mergeCell ref="A46:C46"/>
    <mergeCell ref="A48:E48"/>
    <mergeCell ref="C37:D37"/>
    <mergeCell ref="A42:E42"/>
    <mergeCell ref="A38:E38"/>
    <mergeCell ref="A39:E39"/>
    <mergeCell ref="A40:E40"/>
    <mergeCell ref="B4:J4"/>
    <mergeCell ref="A11:M11"/>
    <mergeCell ref="A12:M12"/>
    <mergeCell ref="A13:M13"/>
    <mergeCell ref="A5:M5"/>
    <mergeCell ref="A6:M6"/>
    <mergeCell ref="A7:M7"/>
    <mergeCell ref="A8:M8"/>
    <mergeCell ref="A9:M9"/>
    <mergeCell ref="A14:M14"/>
    <mergeCell ref="A41:E41"/>
    <mergeCell ref="A15:M15"/>
    <mergeCell ref="A16:D16"/>
    <mergeCell ref="F20:O20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91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т1 </vt:lpstr>
      <vt:lpstr>т2</vt:lpstr>
      <vt:lpstr>т3</vt:lpstr>
      <vt:lpstr>т4</vt:lpstr>
      <vt:lpstr>т5</vt:lpstr>
      <vt:lpstr>т6</vt:lpstr>
      <vt:lpstr>'т1 '!Заголовки_для_печати</vt:lpstr>
      <vt:lpstr>т2!Заголовки_для_печати</vt:lpstr>
      <vt:lpstr>т4!Заголовки_для_печати</vt:lpstr>
      <vt:lpstr>т6!Заголовки_для_печати</vt:lpstr>
      <vt:lpstr>'т1 '!Область_печати</vt:lpstr>
      <vt:lpstr>т2!Область_печати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2022-02-01T07:15:53Z</dcterms:modified>
</cp:coreProperties>
</file>